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C:\Users\User\Documents\File Fathurraihan\File Sempro\Data Skripsi\Data Replikasi\Hasil Grafik Replikasi 4x\"/>
    </mc:Choice>
  </mc:AlternateContent>
  <xr:revisionPtr revIDLastSave="0" documentId="13_ncr:1_{FA97EB44-7E13-4151-A107-8EEF4CDF8797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Sheet" sheetId="1" r:id="rId1"/>
  </sheets>
  <externalReferences>
    <externalReference r:id="rId2"/>
  </externalReferenc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4" i="1" l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3" i="1"/>
  <c r="P67" i="1" l="1"/>
  <c r="E4" i="1"/>
  <c r="E5" i="1"/>
  <c r="E6" i="1"/>
  <c r="E7" i="1"/>
  <c r="E8" i="1"/>
  <c r="E9" i="1"/>
  <c r="P9" i="1" s="1"/>
  <c r="E10" i="1"/>
  <c r="E11" i="1"/>
  <c r="E12" i="1"/>
  <c r="E13" i="1"/>
  <c r="E14" i="1"/>
  <c r="E15" i="1"/>
  <c r="E16" i="1"/>
  <c r="E17" i="1"/>
  <c r="P17" i="1" s="1"/>
  <c r="E18" i="1"/>
  <c r="E19" i="1"/>
  <c r="E20" i="1"/>
  <c r="E21" i="1"/>
  <c r="E22" i="1"/>
  <c r="E23" i="1"/>
  <c r="E24" i="1"/>
  <c r="E25" i="1"/>
  <c r="P25" i="1" s="1"/>
  <c r="E26" i="1"/>
  <c r="E27" i="1"/>
  <c r="E28" i="1"/>
  <c r="E29" i="1"/>
  <c r="E30" i="1"/>
  <c r="E31" i="1"/>
  <c r="E32" i="1"/>
  <c r="E33" i="1"/>
  <c r="P33" i="1" s="1"/>
  <c r="E34" i="1"/>
  <c r="E35" i="1"/>
  <c r="E36" i="1"/>
  <c r="E37" i="1"/>
  <c r="E38" i="1"/>
  <c r="E39" i="1"/>
  <c r="E40" i="1"/>
  <c r="E41" i="1"/>
  <c r="P41" i="1" s="1"/>
  <c r="E42" i="1"/>
  <c r="E43" i="1"/>
  <c r="E44" i="1"/>
  <c r="E45" i="1"/>
  <c r="E46" i="1"/>
  <c r="E47" i="1"/>
  <c r="E48" i="1"/>
  <c r="E49" i="1"/>
  <c r="P49" i="1" s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P65" i="1" s="1"/>
  <c r="E66" i="1"/>
  <c r="E3" i="1"/>
  <c r="H4" i="1"/>
  <c r="M4" i="1" s="1"/>
  <c r="K4" i="1"/>
  <c r="L4" i="1"/>
  <c r="Q4" i="1"/>
  <c r="H5" i="1"/>
  <c r="M5" i="1" s="1"/>
  <c r="K5" i="1"/>
  <c r="L5" i="1"/>
  <c r="P5" i="1"/>
  <c r="Q5" i="1"/>
  <c r="H6" i="1"/>
  <c r="K6" i="1"/>
  <c r="L6" i="1" s="1"/>
  <c r="Q6" i="1"/>
  <c r="H7" i="1"/>
  <c r="K7" i="1"/>
  <c r="P7" i="1" s="1"/>
  <c r="L7" i="1"/>
  <c r="M7" i="1" s="1"/>
  <c r="H8" i="1"/>
  <c r="O8" i="1" s="1"/>
  <c r="K8" i="1"/>
  <c r="P8" i="1" s="1"/>
  <c r="L8" i="1"/>
  <c r="Q8" i="1"/>
  <c r="H9" i="1"/>
  <c r="M9" i="1" s="1"/>
  <c r="K9" i="1"/>
  <c r="L9" i="1"/>
  <c r="Q9" i="1"/>
  <c r="H10" i="1"/>
  <c r="O10" i="1" s="1"/>
  <c r="K10" i="1"/>
  <c r="L10" i="1" s="1"/>
  <c r="Q10" i="1"/>
  <c r="H11" i="1"/>
  <c r="K11" i="1"/>
  <c r="L11" i="1"/>
  <c r="H12" i="1"/>
  <c r="O12" i="1" s="1"/>
  <c r="K12" i="1"/>
  <c r="P12" i="1" s="1"/>
  <c r="L12" i="1"/>
  <c r="Q12" i="1"/>
  <c r="H13" i="1"/>
  <c r="K13" i="1"/>
  <c r="L13" i="1"/>
  <c r="M13" i="1" s="1"/>
  <c r="O13" i="1"/>
  <c r="P13" i="1"/>
  <c r="Q13" i="1"/>
  <c r="H14" i="1"/>
  <c r="K14" i="1"/>
  <c r="L14" i="1" s="1"/>
  <c r="M14" i="1" s="1"/>
  <c r="N14" i="1" s="1"/>
  <c r="Q14" i="1"/>
  <c r="H15" i="1"/>
  <c r="K15" i="1"/>
  <c r="P15" i="1" s="1"/>
  <c r="L15" i="1"/>
  <c r="H16" i="1"/>
  <c r="O16" i="1" s="1"/>
  <c r="K16" i="1"/>
  <c r="L16" i="1"/>
  <c r="M16" i="1" s="1"/>
  <c r="N16" i="1" s="1"/>
  <c r="Q16" i="1"/>
  <c r="H17" i="1"/>
  <c r="O17" i="1" s="1"/>
  <c r="K17" i="1"/>
  <c r="L17" i="1"/>
  <c r="M17" i="1"/>
  <c r="Q17" i="1"/>
  <c r="H18" i="1"/>
  <c r="K18" i="1"/>
  <c r="L18" i="1" s="1"/>
  <c r="Q18" i="1"/>
  <c r="H19" i="1"/>
  <c r="K19" i="1"/>
  <c r="L19" i="1"/>
  <c r="H20" i="1"/>
  <c r="K20" i="1"/>
  <c r="P20" i="1" s="1"/>
  <c r="L20" i="1"/>
  <c r="M20" i="1" s="1"/>
  <c r="N20" i="1" s="1"/>
  <c r="O20" i="1"/>
  <c r="Q20" i="1"/>
  <c r="H21" i="1"/>
  <c r="O21" i="1" s="1"/>
  <c r="K21" i="1"/>
  <c r="L21" i="1"/>
  <c r="M21" i="1" s="1"/>
  <c r="P21" i="1"/>
  <c r="Q21" i="1"/>
  <c r="H22" i="1"/>
  <c r="O22" i="1" s="1"/>
  <c r="K22" i="1"/>
  <c r="L22" i="1" s="1"/>
  <c r="M22" i="1" s="1"/>
  <c r="N22" i="1" s="1"/>
  <c r="Q22" i="1"/>
  <c r="H23" i="1"/>
  <c r="K23" i="1"/>
  <c r="P23" i="1" s="1"/>
  <c r="L23" i="1"/>
  <c r="H24" i="1"/>
  <c r="O24" i="1" s="1"/>
  <c r="K24" i="1"/>
  <c r="L24" i="1"/>
  <c r="Q24" i="1"/>
  <c r="H25" i="1"/>
  <c r="M25" i="1" s="1"/>
  <c r="K25" i="1"/>
  <c r="L25" i="1"/>
  <c r="Q25" i="1"/>
  <c r="H26" i="1"/>
  <c r="K26" i="1"/>
  <c r="L26" i="1" s="1"/>
  <c r="Q26" i="1"/>
  <c r="H27" i="1"/>
  <c r="K27" i="1"/>
  <c r="L27" i="1"/>
  <c r="H28" i="1"/>
  <c r="O28" i="1" s="1"/>
  <c r="K28" i="1"/>
  <c r="P28" i="1" s="1"/>
  <c r="L28" i="1"/>
  <c r="M28" i="1" s="1"/>
  <c r="N28" i="1" s="1"/>
  <c r="Q28" i="1"/>
  <c r="H29" i="1"/>
  <c r="M29" i="1" s="1"/>
  <c r="K29" i="1"/>
  <c r="L29" i="1"/>
  <c r="P29" i="1"/>
  <c r="Q29" i="1"/>
  <c r="H30" i="1"/>
  <c r="O30" i="1" s="1"/>
  <c r="K30" i="1"/>
  <c r="L30" i="1" s="1"/>
  <c r="M30" i="1" s="1"/>
  <c r="N30" i="1" s="1"/>
  <c r="Q30" i="1"/>
  <c r="H31" i="1"/>
  <c r="K31" i="1"/>
  <c r="P31" i="1" s="1"/>
  <c r="L31" i="1"/>
  <c r="H32" i="1"/>
  <c r="O32" i="1" s="1"/>
  <c r="K32" i="1"/>
  <c r="L32" i="1"/>
  <c r="Q32" i="1"/>
  <c r="H33" i="1"/>
  <c r="O33" i="1" s="1"/>
  <c r="K33" i="1"/>
  <c r="L33" i="1"/>
  <c r="Q33" i="1"/>
  <c r="H34" i="1"/>
  <c r="K34" i="1"/>
  <c r="L34" i="1" s="1"/>
  <c r="Q34" i="1"/>
  <c r="H35" i="1"/>
  <c r="K35" i="1"/>
  <c r="P35" i="1" s="1"/>
  <c r="L35" i="1"/>
  <c r="M35" i="1" s="1"/>
  <c r="Q35" i="1"/>
  <c r="H36" i="1"/>
  <c r="O36" i="1" s="1"/>
  <c r="K36" i="1"/>
  <c r="P36" i="1" s="1"/>
  <c r="L36" i="1"/>
  <c r="Q36" i="1"/>
  <c r="H37" i="1"/>
  <c r="M37" i="1" s="1"/>
  <c r="K37" i="1"/>
  <c r="L37" i="1"/>
  <c r="P37" i="1"/>
  <c r="Q37" i="1"/>
  <c r="H38" i="1"/>
  <c r="O38" i="1" s="1"/>
  <c r="K38" i="1"/>
  <c r="L38" i="1" s="1"/>
  <c r="M38" i="1" s="1"/>
  <c r="N38" i="1" s="1"/>
  <c r="Q38" i="1"/>
  <c r="H39" i="1"/>
  <c r="K39" i="1"/>
  <c r="P39" i="1" s="1"/>
  <c r="L39" i="1"/>
  <c r="H40" i="1"/>
  <c r="K40" i="1"/>
  <c r="P40" i="1" s="1"/>
  <c r="L40" i="1"/>
  <c r="M40" i="1" s="1"/>
  <c r="N40" i="1" s="1"/>
  <c r="O40" i="1"/>
  <c r="Q40" i="1"/>
  <c r="H41" i="1"/>
  <c r="O41" i="1" s="1"/>
  <c r="K41" i="1"/>
  <c r="L41" i="1"/>
  <c r="Q41" i="1"/>
  <c r="H42" i="1"/>
  <c r="O42" i="1" s="1"/>
  <c r="K42" i="1"/>
  <c r="L42" i="1" s="1"/>
  <c r="M42" i="1" s="1"/>
  <c r="N42" i="1" s="1"/>
  <c r="Q42" i="1"/>
  <c r="H43" i="1"/>
  <c r="K43" i="1"/>
  <c r="P43" i="1" s="1"/>
  <c r="L43" i="1"/>
  <c r="H44" i="1"/>
  <c r="O44" i="1" s="1"/>
  <c r="K44" i="1"/>
  <c r="L44" i="1"/>
  <c r="M44" i="1" s="1"/>
  <c r="N44" i="1" s="1"/>
  <c r="Q44" i="1"/>
  <c r="H45" i="1"/>
  <c r="M45" i="1" s="1"/>
  <c r="K45" i="1"/>
  <c r="L45" i="1"/>
  <c r="P45" i="1"/>
  <c r="Q45" i="1"/>
  <c r="H46" i="1"/>
  <c r="O46" i="1" s="1"/>
  <c r="K46" i="1"/>
  <c r="L46" i="1" s="1"/>
  <c r="Q46" i="1"/>
  <c r="H47" i="1"/>
  <c r="K47" i="1"/>
  <c r="P47" i="1" s="1"/>
  <c r="L47" i="1"/>
  <c r="Q47" i="1"/>
  <c r="H48" i="1"/>
  <c r="O48" i="1" s="1"/>
  <c r="K48" i="1"/>
  <c r="P48" i="1" s="1"/>
  <c r="L48" i="1"/>
  <c r="Q48" i="1"/>
  <c r="H49" i="1"/>
  <c r="K49" i="1"/>
  <c r="L49" i="1"/>
  <c r="M49" i="1"/>
  <c r="O49" i="1"/>
  <c r="Q49" i="1"/>
  <c r="H50" i="1"/>
  <c r="O50" i="1" s="1"/>
  <c r="K50" i="1"/>
  <c r="L50" i="1" s="1"/>
  <c r="Q50" i="1"/>
  <c r="H51" i="1"/>
  <c r="K51" i="1"/>
  <c r="L51" i="1"/>
  <c r="H52" i="1"/>
  <c r="O52" i="1" s="1"/>
  <c r="K52" i="1"/>
  <c r="P52" i="1" s="1"/>
  <c r="L52" i="1"/>
  <c r="M52" i="1" s="1"/>
  <c r="N52" i="1" s="1"/>
  <c r="Q52" i="1"/>
  <c r="H53" i="1"/>
  <c r="M53" i="1" s="1"/>
  <c r="K53" i="1"/>
  <c r="L53" i="1"/>
  <c r="P53" i="1"/>
  <c r="Q53" i="1"/>
  <c r="H54" i="1"/>
  <c r="O54" i="1" s="1"/>
  <c r="K54" i="1"/>
  <c r="L54" i="1" s="1"/>
  <c r="M54" i="1" s="1"/>
  <c r="N54" i="1" s="1"/>
  <c r="Q54" i="1"/>
  <c r="H55" i="1"/>
  <c r="K55" i="1"/>
  <c r="P55" i="1" s="1"/>
  <c r="L55" i="1"/>
  <c r="H56" i="1"/>
  <c r="O56" i="1" s="1"/>
  <c r="K56" i="1"/>
  <c r="L56" i="1"/>
  <c r="Q56" i="1"/>
  <c r="H57" i="1"/>
  <c r="O57" i="1" s="1"/>
  <c r="K57" i="1"/>
  <c r="L57" i="1"/>
  <c r="P57" i="1"/>
  <c r="Q57" i="1"/>
  <c r="H58" i="1"/>
  <c r="O58" i="1" s="1"/>
  <c r="K58" i="1"/>
  <c r="L58" i="1" s="1"/>
  <c r="M58" i="1" s="1"/>
  <c r="Q58" i="1"/>
  <c r="H59" i="1"/>
  <c r="K59" i="1"/>
  <c r="L59" i="1"/>
  <c r="H60" i="1"/>
  <c r="O60" i="1" s="1"/>
  <c r="K60" i="1"/>
  <c r="P60" i="1" s="1"/>
  <c r="L60" i="1"/>
  <c r="Q60" i="1"/>
  <c r="H61" i="1"/>
  <c r="M61" i="1" s="1"/>
  <c r="K61" i="1"/>
  <c r="L61" i="1"/>
  <c r="P61" i="1"/>
  <c r="Q61" i="1"/>
  <c r="H62" i="1"/>
  <c r="O62" i="1" s="1"/>
  <c r="K62" i="1"/>
  <c r="L62" i="1" s="1"/>
  <c r="Q62" i="1"/>
  <c r="H63" i="1"/>
  <c r="K63" i="1"/>
  <c r="P63" i="1" s="1"/>
  <c r="L63" i="1"/>
  <c r="Q63" i="1"/>
  <c r="H64" i="1"/>
  <c r="K64" i="1"/>
  <c r="L64" i="1"/>
  <c r="M64" i="1" s="1"/>
  <c r="N64" i="1" s="1"/>
  <c r="O64" i="1"/>
  <c r="Q64" i="1"/>
  <c r="H65" i="1"/>
  <c r="O65" i="1" s="1"/>
  <c r="K65" i="1"/>
  <c r="L65" i="1"/>
  <c r="Q65" i="1"/>
  <c r="H66" i="1"/>
  <c r="O66" i="1" s="1"/>
  <c r="K66" i="1"/>
  <c r="L66" i="1" s="1"/>
  <c r="M66" i="1" s="1"/>
  <c r="N66" i="1" s="1"/>
  <c r="Q66" i="1"/>
  <c r="K3" i="1"/>
  <c r="L3" i="1" s="1"/>
  <c r="P3" i="1"/>
  <c r="M51" i="1" l="1"/>
  <c r="M36" i="1"/>
  <c r="N36" i="1" s="1"/>
  <c r="M55" i="1"/>
  <c r="N55" i="1" s="1"/>
  <c r="O45" i="1"/>
  <c r="O25" i="1"/>
  <c r="M10" i="1"/>
  <c r="N10" i="1" s="1"/>
  <c r="M65" i="1"/>
  <c r="N65" i="1" s="1"/>
  <c r="M59" i="1"/>
  <c r="N59" i="1" s="1"/>
  <c r="M57" i="1"/>
  <c r="M41" i="1"/>
  <c r="M31" i="1"/>
  <c r="N31" i="1" s="1"/>
  <c r="M12" i="1"/>
  <c r="N12" i="1" s="1"/>
  <c r="M8" i="1"/>
  <c r="N8" i="1" s="1"/>
  <c r="M63" i="1"/>
  <c r="N63" i="1" s="1"/>
  <c r="M33" i="1"/>
  <c r="N33" i="1" s="1"/>
  <c r="P56" i="1"/>
  <c r="P59" i="1"/>
  <c r="P64" i="1"/>
  <c r="P44" i="1"/>
  <c r="P27" i="1"/>
  <c r="P24" i="1"/>
  <c r="P19" i="1"/>
  <c r="P16" i="1"/>
  <c r="P11" i="1"/>
  <c r="P4" i="1"/>
  <c r="N58" i="1"/>
  <c r="N51" i="1"/>
  <c r="P32" i="1"/>
  <c r="N4" i="1"/>
  <c r="P51" i="1"/>
  <c r="N35" i="1"/>
  <c r="N5" i="1"/>
  <c r="N57" i="1"/>
  <c r="M46" i="1"/>
  <c r="N46" i="1" s="1"/>
  <c r="O37" i="1"/>
  <c r="O26" i="1"/>
  <c r="M18" i="1"/>
  <c r="N18" i="1" s="1"/>
  <c r="O9" i="1"/>
  <c r="N61" i="1"/>
  <c r="O61" i="1"/>
  <c r="N53" i="1"/>
  <c r="N29" i="1"/>
  <c r="O5" i="1"/>
  <c r="O4" i="1"/>
  <c r="M60" i="1"/>
  <c r="N60" i="1" s="1"/>
  <c r="N49" i="1"/>
  <c r="N25" i="1"/>
  <c r="M23" i="1"/>
  <c r="N23" i="1" s="1"/>
  <c r="O18" i="1"/>
  <c r="M62" i="1"/>
  <c r="N62" i="1" s="1"/>
  <c r="M56" i="1"/>
  <c r="N56" i="1" s="1"/>
  <c r="O53" i="1"/>
  <c r="M32" i="1"/>
  <c r="N32" i="1" s="1"/>
  <c r="O29" i="1"/>
  <c r="N21" i="1"/>
  <c r="O14" i="1"/>
  <c r="M6" i="1"/>
  <c r="N6" i="1" s="1"/>
  <c r="N45" i="1"/>
  <c r="M34" i="1"/>
  <c r="N34" i="1" s="1"/>
  <c r="N17" i="1"/>
  <c r="M48" i="1"/>
  <c r="N48" i="1" s="1"/>
  <c r="N41" i="1"/>
  <c r="M24" i="1"/>
  <c r="N24" i="1" s="1"/>
  <c r="N13" i="1"/>
  <c r="O6" i="1"/>
  <c r="M50" i="1"/>
  <c r="N50" i="1" s="1"/>
  <c r="N37" i="1"/>
  <c r="O34" i="1"/>
  <c r="M26" i="1"/>
  <c r="N26" i="1" s="1"/>
  <c r="N9" i="1"/>
  <c r="M27" i="1"/>
  <c r="N27" i="1" s="1"/>
  <c r="N7" i="1"/>
  <c r="M47" i="1"/>
  <c r="N47" i="1" s="1"/>
  <c r="M19" i="1"/>
  <c r="N19" i="1" s="1"/>
  <c r="M43" i="1"/>
  <c r="N43" i="1" s="1"/>
  <c r="M15" i="1"/>
  <c r="N15" i="1" s="1"/>
  <c r="M39" i="1"/>
  <c r="N39" i="1" s="1"/>
  <c r="M11" i="1"/>
  <c r="N11" i="1" s="1"/>
  <c r="Q55" i="1"/>
  <c r="Q15" i="1"/>
  <c r="O63" i="1"/>
  <c r="O59" i="1"/>
  <c r="O55" i="1"/>
  <c r="O51" i="1"/>
  <c r="O47" i="1"/>
  <c r="O43" i="1"/>
  <c r="O39" i="1"/>
  <c r="O35" i="1"/>
  <c r="O31" i="1"/>
  <c r="O27" i="1"/>
  <c r="O23" i="1"/>
  <c r="O19" i="1"/>
  <c r="O15" i="1"/>
  <c r="O11" i="1"/>
  <c r="O7" i="1"/>
  <c r="P66" i="1"/>
  <c r="P62" i="1"/>
  <c r="P58" i="1"/>
  <c r="P54" i="1"/>
  <c r="P50" i="1"/>
  <c r="P46" i="1"/>
  <c r="P42" i="1"/>
  <c r="P38" i="1"/>
  <c r="P34" i="1"/>
  <c r="P30" i="1"/>
  <c r="P26" i="1"/>
  <c r="P22" i="1"/>
  <c r="P18" i="1"/>
  <c r="P14" i="1"/>
  <c r="P10" i="1"/>
  <c r="P6" i="1"/>
  <c r="Q39" i="1"/>
  <c r="Q51" i="1"/>
  <c r="Q43" i="1"/>
  <c r="Q27" i="1"/>
  <c r="Q23" i="1"/>
  <c r="Q11" i="1"/>
  <c r="Q7" i="1"/>
  <c r="Q19" i="1"/>
  <c r="Q59" i="1"/>
  <c r="Q31" i="1"/>
  <c r="H3" i="1"/>
  <c r="O3" i="1" s="1"/>
  <c r="Q3" i="1"/>
  <c r="O67" i="1" l="1"/>
  <c r="Q67" i="1"/>
  <c r="M3" i="1"/>
  <c r="N3" i="1" s="1"/>
  <c r="N67" i="1" s="1"/>
</calcChain>
</file>

<file path=xl/sharedStrings.xml><?xml version="1.0" encoding="utf-8"?>
<sst xmlns="http://schemas.openxmlformats.org/spreadsheetml/2006/main" count="26" uniqueCount="20">
  <si>
    <t>Beban (kg)</t>
  </si>
  <si>
    <t>Pertambahan Panjang (mm)</t>
  </si>
  <si>
    <t>Force(F)</t>
  </si>
  <si>
    <r>
      <t>Stroke(Δ</t>
    </r>
    <r>
      <rPr>
        <b/>
        <sz val="11"/>
        <color indexed="8"/>
        <rFont val="Calibri"/>
        <family val="2"/>
      </rPr>
      <t>L)</t>
    </r>
  </si>
  <si>
    <t>GL(awal)</t>
  </si>
  <si>
    <t>GL(akhir)</t>
  </si>
  <si>
    <t>T</t>
  </si>
  <si>
    <t>W</t>
  </si>
  <si>
    <t>A0</t>
  </si>
  <si>
    <t>V</t>
  </si>
  <si>
    <t>A1</t>
  </si>
  <si>
    <t>True Stress</t>
  </si>
  <si>
    <t>True Strain</t>
  </si>
  <si>
    <t>Stress Engineer</t>
  </si>
  <si>
    <t>Strain Engineer</t>
  </si>
  <si>
    <t>kgf</t>
  </si>
  <si>
    <t>mm</t>
  </si>
  <si>
    <r>
      <t>mm</t>
    </r>
    <r>
      <rPr>
        <sz val="11"/>
        <color indexed="8"/>
        <rFont val="Calibri"/>
        <family val="2"/>
      </rPr>
      <t>²</t>
    </r>
  </si>
  <si>
    <r>
      <t>mm</t>
    </r>
    <r>
      <rPr>
        <vertAlign val="superscript"/>
        <sz val="11"/>
        <color indexed="8"/>
        <rFont val="Calibri"/>
        <family val="2"/>
      </rPr>
      <t>3</t>
    </r>
  </si>
  <si>
    <t>kgf/mm²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</si>
</sst>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indexed="8"/>
      <name val="Calibri"/>
      <family val="2"/>
    </font>
    <font>
      <sz val="11"/>
      <color indexed="8"/>
      <name val="Calibri"/>
      <family val="2"/>
    </font>
    <font>
      <vertAlign val="superscript"/>
      <sz val="11"/>
      <color indexed="8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164" fontId="1" fillId="0" borderId="1" xfId="0" applyNumberFormat="1" applyFont="1" applyBorder="1" applyAlignment="1">
      <alignment horizontal="center"/>
    </xf>
    <xf numFmtId="1" fontId="1" fillId="0" borderId="1" xfId="0" applyNumberFormat="1" applyFont="1" applyBorder="1" applyAlignment="1">
      <alignment horizontal="center"/>
    </xf>
    <xf numFmtId="165" fontId="1" fillId="0" borderId="1" xfId="0" applyNumberFormat="1" applyFont="1" applyBorder="1" applyAlignment="1">
      <alignment horizontal="center"/>
    </xf>
    <xf numFmtId="164" fontId="1" fillId="2" borderId="1" xfId="0" applyNumberFormat="1" applyFont="1" applyFill="1" applyBorder="1" applyAlignment="1">
      <alignment horizontal="center"/>
    </xf>
    <xf numFmtId="164" fontId="1" fillId="3" borderId="1" xfId="0" applyNumberFormat="1" applyFont="1" applyFill="1" applyBorder="1"/>
    <xf numFmtId="164" fontId="1" fillId="4" borderId="1" xfId="0" applyNumberFormat="1" applyFont="1" applyFill="1" applyBorder="1"/>
    <xf numFmtId="164" fontId="0" fillId="0" borderId="2" xfId="0" applyNumberFormat="1" applyBorder="1" applyAlignment="1">
      <alignment horizontal="center"/>
    </xf>
    <xf numFmtId="1" fontId="0" fillId="0" borderId="2" xfId="0" applyNumberFormat="1" applyBorder="1" applyAlignment="1">
      <alignment horizontal="center"/>
    </xf>
    <xf numFmtId="165" fontId="0" fillId="0" borderId="2" xfId="0" applyNumberFormat="1" applyBorder="1" applyAlignment="1">
      <alignment horizontal="center"/>
    </xf>
    <xf numFmtId="164" fontId="0" fillId="2" borderId="2" xfId="0" applyNumberFormat="1" applyFill="1" applyBorder="1" applyAlignment="1">
      <alignment horizontal="center"/>
    </xf>
    <xf numFmtId="2" fontId="0" fillId="0" borderId="0" xfId="0" applyNumberFormat="1"/>
    <xf numFmtId="164" fontId="0" fillId="0" borderId="0" xfId="0" applyNumberFormat="1"/>
    <xf numFmtId="1" fontId="0" fillId="0" borderId="0" xfId="0" applyNumberFormat="1"/>
    <xf numFmtId="165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d-ID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2.0392200323542043E-2"/>
          <c:y val="0.10039531599469624"/>
          <c:w val="0.94026125824910656"/>
          <c:h val="0.84305274230385985"/>
        </c:manualLayout>
      </c:layout>
      <c:scatterChart>
        <c:scatterStyle val="smoothMarker"/>
        <c:varyColors val="0"/>
        <c:ser>
          <c:idx val="0"/>
          <c:order val="0"/>
          <c:tx>
            <c:strRef>
              <c:f>Sheet!$N$1</c:f>
              <c:strCache>
                <c:ptCount val="1"/>
                <c:pt idx="0">
                  <c:v>True Stress</c:v>
                </c:pt>
              </c:strCache>
            </c:strRef>
          </c:tx>
          <c:yVal>
            <c:numRef>
              <c:f>Sheet!$N$3:$N$66</c:f>
              <c:numCache>
                <c:formatCode>0.000</c:formatCode>
                <c:ptCount val="64"/>
                <c:pt idx="0">
                  <c:v>0.12561822720000002</c:v>
                </c:pt>
                <c:pt idx="1">
                  <c:v>0.59668657920000001</c:v>
                </c:pt>
                <c:pt idx="2">
                  <c:v>4.3032844224</c:v>
                </c:pt>
                <c:pt idx="3">
                  <c:v>11.025203155200002</c:v>
                </c:pt>
                <c:pt idx="4">
                  <c:v>15.768239270400002</c:v>
                </c:pt>
                <c:pt idx="5">
                  <c:v>23.118374707200001</c:v>
                </c:pt>
                <c:pt idx="6">
                  <c:v>23.1229956096</c:v>
                </c:pt>
                <c:pt idx="7">
                  <c:v>35.3128356864</c:v>
                </c:pt>
                <c:pt idx="8">
                  <c:v>39.868317158400004</c:v>
                </c:pt>
                <c:pt idx="9">
                  <c:v>46.622996582400006</c:v>
                </c:pt>
                <c:pt idx="10">
                  <c:v>46.622996582400006</c:v>
                </c:pt>
                <c:pt idx="11">
                  <c:v>57.461900774400007</c:v>
                </c:pt>
                <c:pt idx="12">
                  <c:v>57.461900774400007</c:v>
                </c:pt>
                <c:pt idx="13">
                  <c:v>67.452542899199997</c:v>
                </c:pt>
                <c:pt idx="14">
                  <c:v>70.971259622400012</c:v>
                </c:pt>
                <c:pt idx="15">
                  <c:v>75.21256995840001</c:v>
                </c:pt>
                <c:pt idx="16">
                  <c:v>77.380350796800016</c:v>
                </c:pt>
                <c:pt idx="17">
                  <c:v>80.364976588800005</c:v>
                </c:pt>
                <c:pt idx="18">
                  <c:v>81.967249382399999</c:v>
                </c:pt>
                <c:pt idx="19">
                  <c:v>84.794789606400002</c:v>
                </c:pt>
                <c:pt idx="20">
                  <c:v>86.271393945600011</c:v>
                </c:pt>
                <c:pt idx="21">
                  <c:v>86.271393945600011</c:v>
                </c:pt>
                <c:pt idx="22">
                  <c:v>89.790110668800011</c:v>
                </c:pt>
                <c:pt idx="23">
                  <c:v>91.046795212800006</c:v>
                </c:pt>
                <c:pt idx="24">
                  <c:v>91.046795212800006</c:v>
                </c:pt>
                <c:pt idx="25">
                  <c:v>91.046795212800006</c:v>
                </c:pt>
                <c:pt idx="26">
                  <c:v>95.570859571200003</c:v>
                </c:pt>
                <c:pt idx="27">
                  <c:v>97.61297195520001</c:v>
                </c:pt>
                <c:pt idx="28">
                  <c:v>97.361635046400011</c:v>
                </c:pt>
                <c:pt idx="29">
                  <c:v>99.058159180800018</c:v>
                </c:pt>
                <c:pt idx="30">
                  <c:v>100.1891752704</c:v>
                </c:pt>
                <c:pt idx="31">
                  <c:v>100.1891752704</c:v>
                </c:pt>
                <c:pt idx="32">
                  <c:v>101.0688544512</c:v>
                </c:pt>
                <c:pt idx="33">
                  <c:v>101.0688544512</c:v>
                </c:pt>
                <c:pt idx="34">
                  <c:v>103.80214333440001</c:v>
                </c:pt>
                <c:pt idx="35">
                  <c:v>103.80214333440001</c:v>
                </c:pt>
                <c:pt idx="36">
                  <c:v>104.4304856064</c:v>
                </c:pt>
                <c:pt idx="37">
                  <c:v>104.4304856064</c:v>
                </c:pt>
                <c:pt idx="38">
                  <c:v>107.2580258304</c:v>
                </c:pt>
                <c:pt idx="39">
                  <c:v>107.47794562560001</c:v>
                </c:pt>
                <c:pt idx="40">
                  <c:v>107.47794562560001</c:v>
                </c:pt>
                <c:pt idx="41">
                  <c:v>108.1377050112</c:v>
                </c:pt>
                <c:pt idx="42">
                  <c:v>110.52540564480002</c:v>
                </c:pt>
                <c:pt idx="43">
                  <c:v>110.14840028160002</c:v>
                </c:pt>
                <c:pt idx="44">
                  <c:v>110.8709938944</c:v>
                </c:pt>
                <c:pt idx="45">
                  <c:v>112.28476400640001</c:v>
                </c:pt>
                <c:pt idx="46">
                  <c:v>112.28476400640001</c:v>
                </c:pt>
                <c:pt idx="47">
                  <c:v>113.00735761920001</c:v>
                </c:pt>
                <c:pt idx="48">
                  <c:v>114.2640421632</c:v>
                </c:pt>
                <c:pt idx="49">
                  <c:v>112.97594050560001</c:v>
                </c:pt>
                <c:pt idx="50">
                  <c:v>113.9812881408</c:v>
                </c:pt>
                <c:pt idx="51">
                  <c:v>113.32152875520001</c:v>
                </c:pt>
                <c:pt idx="52">
                  <c:v>112.81885493760001</c:v>
                </c:pt>
                <c:pt idx="53">
                  <c:v>105.34158190080001</c:v>
                </c:pt>
                <c:pt idx="54">
                  <c:v>105.34158190080001</c:v>
                </c:pt>
                <c:pt idx="55">
                  <c:v>42.947194291199999</c:v>
                </c:pt>
                <c:pt idx="56">
                  <c:v>42.947194291199999</c:v>
                </c:pt>
                <c:pt idx="57">
                  <c:v>42.947194291199999</c:v>
                </c:pt>
                <c:pt idx="58">
                  <c:v>42.964359436800002</c:v>
                </c:pt>
                <c:pt idx="59">
                  <c:v>42.990107155200008</c:v>
                </c:pt>
                <c:pt idx="60">
                  <c:v>42.990107155200008</c:v>
                </c:pt>
                <c:pt idx="61">
                  <c:v>43.007272300800004</c:v>
                </c:pt>
                <c:pt idx="62">
                  <c:v>13.701804364800001</c:v>
                </c:pt>
                <c:pt idx="63">
                  <c:v>13.7743575552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E117-43CA-8E87-7F37147CD4AE}"/>
            </c:ext>
          </c:extLst>
        </c:ser>
        <c:ser>
          <c:idx val="1"/>
          <c:order val="1"/>
          <c:tx>
            <c:strRef>
              <c:f>Sheet!$P$1</c:f>
              <c:strCache>
                <c:ptCount val="1"/>
                <c:pt idx="0">
                  <c:v>Stress Engineer</c:v>
                </c:pt>
              </c:strCache>
            </c:strRef>
          </c:tx>
          <c:yVal>
            <c:numRef>
              <c:f>Sheet!$P$3:$P$66</c:f>
              <c:numCache>
                <c:formatCode>0.000</c:formatCode>
                <c:ptCount val="64"/>
                <c:pt idx="0">
                  <c:v>0.12556800000000001</c:v>
                </c:pt>
                <c:pt idx="1">
                  <c:v>0.59644799999999998</c:v>
                </c:pt>
                <c:pt idx="2">
                  <c:v>4.3007039999999996</c:v>
                </c:pt>
                <c:pt idx="3">
                  <c:v>11.018592</c:v>
                </c:pt>
                <c:pt idx="4">
                  <c:v>15.758784000000002</c:v>
                </c:pt>
                <c:pt idx="5">
                  <c:v>23.104512</c:v>
                </c:pt>
                <c:pt idx="6">
                  <c:v>23.104512</c:v>
                </c:pt>
                <c:pt idx="7">
                  <c:v>35.284607999999999</c:v>
                </c:pt>
                <c:pt idx="8">
                  <c:v>39.836448000000004</c:v>
                </c:pt>
                <c:pt idx="9">
                  <c:v>46.585728000000003</c:v>
                </c:pt>
                <c:pt idx="10">
                  <c:v>46.585728000000003</c:v>
                </c:pt>
                <c:pt idx="11">
                  <c:v>57.415968000000007</c:v>
                </c:pt>
                <c:pt idx="12">
                  <c:v>57.415968000000007</c:v>
                </c:pt>
                <c:pt idx="13">
                  <c:v>67.398623999999998</c:v>
                </c:pt>
                <c:pt idx="14">
                  <c:v>70.914528000000004</c:v>
                </c:pt>
                <c:pt idx="15">
                  <c:v>75.152448000000007</c:v>
                </c:pt>
                <c:pt idx="16">
                  <c:v>77.31849600000001</c:v>
                </c:pt>
                <c:pt idx="17">
                  <c:v>80.300736000000001</c:v>
                </c:pt>
                <c:pt idx="18">
                  <c:v>81.901728000000006</c:v>
                </c:pt>
                <c:pt idx="19">
                  <c:v>84.727007999999998</c:v>
                </c:pt>
                <c:pt idx="20">
                  <c:v>86.202432000000016</c:v>
                </c:pt>
                <c:pt idx="21">
                  <c:v>86.202432000000016</c:v>
                </c:pt>
                <c:pt idx="22">
                  <c:v>89.718336000000008</c:v>
                </c:pt>
                <c:pt idx="23">
                  <c:v>90.974016000000006</c:v>
                </c:pt>
                <c:pt idx="24">
                  <c:v>90.974016000000006</c:v>
                </c:pt>
                <c:pt idx="25">
                  <c:v>90.974016000000006</c:v>
                </c:pt>
                <c:pt idx="26">
                  <c:v>95.494464000000008</c:v>
                </c:pt>
                <c:pt idx="27">
                  <c:v>97.53494400000001</c:v>
                </c:pt>
                <c:pt idx="28">
                  <c:v>97.283808000000008</c:v>
                </c:pt>
                <c:pt idx="29">
                  <c:v>98.978976000000003</c:v>
                </c:pt>
                <c:pt idx="30">
                  <c:v>100.109088</c:v>
                </c:pt>
                <c:pt idx="31">
                  <c:v>100.109088</c:v>
                </c:pt>
                <c:pt idx="32">
                  <c:v>100.98806399999999</c:v>
                </c:pt>
                <c:pt idx="33">
                  <c:v>100.98806399999999</c:v>
                </c:pt>
                <c:pt idx="34">
                  <c:v>103.71916800000001</c:v>
                </c:pt>
                <c:pt idx="35">
                  <c:v>103.71916800000001</c:v>
                </c:pt>
                <c:pt idx="36">
                  <c:v>104.347008</c:v>
                </c:pt>
                <c:pt idx="37">
                  <c:v>104.347008</c:v>
                </c:pt>
                <c:pt idx="38">
                  <c:v>107.17228799999999</c:v>
                </c:pt>
                <c:pt idx="39">
                  <c:v>107.392032</c:v>
                </c:pt>
                <c:pt idx="40">
                  <c:v>107.392032</c:v>
                </c:pt>
                <c:pt idx="41">
                  <c:v>108.05126399999999</c:v>
                </c:pt>
                <c:pt idx="42">
                  <c:v>110.43705600000001</c:v>
                </c:pt>
                <c:pt idx="43">
                  <c:v>110.06035200000001</c:v>
                </c:pt>
                <c:pt idx="44">
                  <c:v>110.78236800000001</c:v>
                </c:pt>
                <c:pt idx="45">
                  <c:v>112.195008</c:v>
                </c:pt>
                <c:pt idx="46">
                  <c:v>112.195008</c:v>
                </c:pt>
                <c:pt idx="47">
                  <c:v>112.917024</c:v>
                </c:pt>
                <c:pt idx="48">
                  <c:v>114.172704</c:v>
                </c:pt>
                <c:pt idx="49">
                  <c:v>112.88563200000002</c:v>
                </c:pt>
                <c:pt idx="50">
                  <c:v>113.89017600000001</c:v>
                </c:pt>
                <c:pt idx="51">
                  <c:v>113.23094400000001</c:v>
                </c:pt>
                <c:pt idx="52">
                  <c:v>112.728672</c:v>
                </c:pt>
                <c:pt idx="53">
                  <c:v>105.25737600000001</c:v>
                </c:pt>
                <c:pt idx="54">
                  <c:v>105.25737600000001</c:v>
                </c:pt>
                <c:pt idx="55">
                  <c:v>42.912863999999999</c:v>
                </c:pt>
                <c:pt idx="56">
                  <c:v>42.912863999999999</c:v>
                </c:pt>
                <c:pt idx="57">
                  <c:v>42.912863999999999</c:v>
                </c:pt>
                <c:pt idx="58">
                  <c:v>42.912863999999999</c:v>
                </c:pt>
                <c:pt idx="59">
                  <c:v>42.912863999999999</c:v>
                </c:pt>
                <c:pt idx="60">
                  <c:v>42.912863999999999</c:v>
                </c:pt>
                <c:pt idx="61">
                  <c:v>42.912863999999999</c:v>
                </c:pt>
                <c:pt idx="62">
                  <c:v>13.435776000000001</c:v>
                </c:pt>
                <c:pt idx="63">
                  <c:v>13.435776000000001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E117-43CA-8E87-7F37147CD4A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6956032"/>
        <c:axId val="76957952"/>
      </c:scatterChart>
      <c:valAx>
        <c:axId val="7695603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76957952"/>
        <c:crosses val="autoZero"/>
        <c:crossBetween val="midCat"/>
      </c:valAx>
      <c:valAx>
        <c:axId val="769579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6956032"/>
        <c:crosses val="autoZero"/>
        <c:crossBetween val="midCat"/>
      </c:valAx>
      <c:spPr>
        <a:noFill/>
        <a:ln w="25400">
          <a:noFill/>
        </a:ln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0</xdr:colOff>
      <xdr:row>0</xdr:row>
      <xdr:rowOff>0</xdr:rowOff>
    </xdr:from>
    <xdr:to>
      <xdr:col>35</xdr:col>
      <xdr:colOff>485775</xdr:colOff>
      <xdr:row>27</xdr:row>
      <xdr:rowOff>95250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206869E-2060-4B09-8D69-6745647DC75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Data%20Hasil%20Uji%20Tarik%20R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>
        <row r="1">
          <cell r="M1" t="str">
            <v>True Stress</v>
          </cell>
          <cell r="O1" t="str">
            <v>Stress Engineer</v>
          </cell>
        </row>
        <row r="3">
          <cell r="M3">
            <v>0</v>
          </cell>
          <cell r="O3">
            <v>0</v>
          </cell>
        </row>
        <row r="4">
          <cell r="M4">
            <v>0.72201599999999999</v>
          </cell>
          <cell r="O4">
            <v>0.72201599999999999</v>
          </cell>
        </row>
        <row r="5">
          <cell r="M5">
            <v>0.72201599999999999</v>
          </cell>
          <cell r="O5">
            <v>0.72201599999999999</v>
          </cell>
        </row>
        <row r="6">
          <cell r="M6">
            <v>4.520448</v>
          </cell>
          <cell r="O6">
            <v>4.520448</v>
          </cell>
        </row>
        <row r="7">
          <cell r="M7">
            <v>6.9718116096000005</v>
          </cell>
          <cell r="O7">
            <v>6.9690240000000001</v>
          </cell>
        </row>
        <row r="8">
          <cell r="M8">
            <v>6.9718116096000005</v>
          </cell>
          <cell r="O8">
            <v>6.9690240000000001</v>
          </cell>
        </row>
        <row r="9">
          <cell r="M9">
            <v>12.813059174400001</v>
          </cell>
          <cell r="O9">
            <v>12.807936</v>
          </cell>
        </row>
        <row r="10">
          <cell r="M10">
            <v>15.356828275200002</v>
          </cell>
          <cell r="O10">
            <v>15.350688</v>
          </cell>
        </row>
        <row r="11">
          <cell r="M11">
            <v>19.345206988800001</v>
          </cell>
          <cell r="O11">
            <v>19.337472000000002</v>
          </cell>
        </row>
        <row r="12">
          <cell r="M12">
            <v>22.045998873600002</v>
          </cell>
          <cell r="O12">
            <v>22.037184</v>
          </cell>
        </row>
        <row r="13">
          <cell r="M13">
            <v>26.196636556800005</v>
          </cell>
          <cell r="O13">
            <v>26.180928000000005</v>
          </cell>
        </row>
        <row r="14">
          <cell r="M14">
            <v>28.978156108800004</v>
          </cell>
          <cell r="O14">
            <v>28.943424000000004</v>
          </cell>
        </row>
        <row r="15">
          <cell r="M15">
            <v>28.978156108800004</v>
          </cell>
          <cell r="O15">
            <v>28.943424000000004</v>
          </cell>
        </row>
        <row r="16">
          <cell r="M16">
            <v>35.861253926399996</v>
          </cell>
          <cell r="O16">
            <v>35.818272</v>
          </cell>
        </row>
        <row r="17">
          <cell r="M17">
            <v>40.041400089600003</v>
          </cell>
          <cell r="O17">
            <v>39.993408000000002</v>
          </cell>
        </row>
        <row r="18">
          <cell r="M18">
            <v>40.041400089600003</v>
          </cell>
          <cell r="O18">
            <v>39.993408000000002</v>
          </cell>
        </row>
        <row r="19">
          <cell r="M19">
            <v>40.041400089600003</v>
          </cell>
          <cell r="O19">
            <v>39.993408000000002</v>
          </cell>
        </row>
        <row r="20">
          <cell r="M20">
            <v>48.590270438400005</v>
          </cell>
          <cell r="O20">
            <v>48.532032000000001</v>
          </cell>
        </row>
        <row r="21">
          <cell r="M21">
            <v>52.707557260800002</v>
          </cell>
          <cell r="O21">
            <v>52.644383999999995</v>
          </cell>
        </row>
        <row r="22">
          <cell r="M22">
            <v>55.379079244800003</v>
          </cell>
          <cell r="O22">
            <v>55.312703999999997</v>
          </cell>
        </row>
        <row r="23">
          <cell r="M23">
            <v>59.182069363200007</v>
          </cell>
          <cell r="O23">
            <v>59.111136000000009</v>
          </cell>
        </row>
        <row r="24">
          <cell r="M24">
            <v>59.182069363200007</v>
          </cell>
          <cell r="O24">
            <v>59.111136000000009</v>
          </cell>
        </row>
        <row r="25">
          <cell r="M25">
            <v>65.027988057599998</v>
          </cell>
          <cell r="O25">
            <v>64.95004800000001</v>
          </cell>
        </row>
        <row r="26">
          <cell r="M26">
            <v>66.913768281599999</v>
          </cell>
          <cell r="O26">
            <v>66.833568</v>
          </cell>
        </row>
        <row r="27">
          <cell r="M27">
            <v>70.308172684799999</v>
          </cell>
          <cell r="O27">
            <v>70.22390399999999</v>
          </cell>
        </row>
        <row r="28">
          <cell r="M28">
            <v>70.308172684799999</v>
          </cell>
          <cell r="O28">
            <v>70.22390399999999</v>
          </cell>
        </row>
        <row r="29">
          <cell r="M29">
            <v>74.865474892800009</v>
          </cell>
          <cell r="O29">
            <v>74.775744000000003</v>
          </cell>
        </row>
        <row r="30">
          <cell r="M30">
            <v>76.405528742400008</v>
          </cell>
          <cell r="O30">
            <v>76.313952</v>
          </cell>
        </row>
        <row r="31">
          <cell r="M31">
            <v>78.542746329600007</v>
          </cell>
          <cell r="O31">
            <v>78.448608000000007</v>
          </cell>
        </row>
        <row r="32">
          <cell r="M32">
            <v>79.925651827200014</v>
          </cell>
          <cell r="O32">
            <v>79.829856000000021</v>
          </cell>
        </row>
        <row r="33">
          <cell r="M33">
            <v>81.748572710400012</v>
          </cell>
          <cell r="O33">
            <v>81.650592000000003</v>
          </cell>
        </row>
        <row r="34">
          <cell r="M34">
            <v>83.100048537600003</v>
          </cell>
          <cell r="O34">
            <v>83.000448000000006</v>
          </cell>
        </row>
        <row r="35">
          <cell r="M35">
            <v>83.100048537600003</v>
          </cell>
          <cell r="O35">
            <v>83.000448000000006</v>
          </cell>
        </row>
        <row r="36">
          <cell r="M36">
            <v>85.677281510400022</v>
          </cell>
          <cell r="O36">
            <v>85.574592000000024</v>
          </cell>
        </row>
        <row r="37">
          <cell r="M37">
            <v>86.871608985600005</v>
          </cell>
          <cell r="O37">
            <v>86.767488</v>
          </cell>
        </row>
        <row r="38">
          <cell r="M38">
            <v>88.191655142400009</v>
          </cell>
          <cell r="O38">
            <v>88.085952000000006</v>
          </cell>
        </row>
        <row r="39">
          <cell r="M39">
            <v>89.354552947200006</v>
          </cell>
          <cell r="O39">
            <v>89.247456</v>
          </cell>
        </row>
        <row r="40">
          <cell r="M40">
            <v>89.354552947200006</v>
          </cell>
          <cell r="O40">
            <v>89.247456</v>
          </cell>
        </row>
        <row r="41">
          <cell r="M41">
            <v>91.020325478400025</v>
          </cell>
          <cell r="O41">
            <v>90.911232000000012</v>
          </cell>
        </row>
        <row r="42">
          <cell r="M42">
            <v>91.3974815232</v>
          </cell>
          <cell r="O42">
            <v>91.287936000000002</v>
          </cell>
        </row>
        <row r="43">
          <cell r="M43">
            <v>92.780387020800006</v>
          </cell>
          <cell r="O43">
            <v>92.669184000000001</v>
          </cell>
        </row>
        <row r="44">
          <cell r="M44">
            <v>93.314691417600002</v>
          </cell>
          <cell r="O44">
            <v>93.202848000000003</v>
          </cell>
        </row>
        <row r="45">
          <cell r="M45">
            <v>94.477589222400013</v>
          </cell>
          <cell r="O45">
            <v>94.364352000000011</v>
          </cell>
        </row>
        <row r="46">
          <cell r="M46">
            <v>94.320440870400006</v>
          </cell>
          <cell r="O46">
            <v>94.207392000000013</v>
          </cell>
        </row>
        <row r="47">
          <cell r="M47">
            <v>95.923354060800008</v>
          </cell>
          <cell r="O47">
            <v>95.808384000000004</v>
          </cell>
        </row>
        <row r="48">
          <cell r="M48">
            <v>95.923354060800008</v>
          </cell>
          <cell r="O48">
            <v>95.808384000000004</v>
          </cell>
        </row>
        <row r="49">
          <cell r="M49">
            <v>95.923354060800008</v>
          </cell>
          <cell r="O49">
            <v>95.808384000000004</v>
          </cell>
        </row>
        <row r="50">
          <cell r="M50">
            <v>98.092001318400023</v>
          </cell>
          <cell r="O50">
            <v>97.974432000000022</v>
          </cell>
        </row>
        <row r="51">
          <cell r="M51">
            <v>97.651985932800002</v>
          </cell>
          <cell r="O51">
            <v>97.53494400000001</v>
          </cell>
        </row>
        <row r="52">
          <cell r="M52">
            <v>99.600625497599992</v>
          </cell>
          <cell r="O52">
            <v>99.481247999999994</v>
          </cell>
        </row>
        <row r="53">
          <cell r="M53">
            <v>99.852062860800004</v>
          </cell>
          <cell r="O53">
            <v>99.73238400000001</v>
          </cell>
        </row>
        <row r="54">
          <cell r="M54">
            <v>99.977781542400024</v>
          </cell>
          <cell r="O54">
            <v>99.857952000000026</v>
          </cell>
        </row>
        <row r="55">
          <cell r="M55">
            <v>101.80070242559999</v>
          </cell>
          <cell r="O55">
            <v>101.67868799999999</v>
          </cell>
        </row>
        <row r="56">
          <cell r="M56">
            <v>101.80070242559999</v>
          </cell>
          <cell r="O56">
            <v>101.67868799999999</v>
          </cell>
        </row>
        <row r="57">
          <cell r="M57">
            <v>103.62362330880001</v>
          </cell>
          <cell r="O57">
            <v>103.499424</v>
          </cell>
        </row>
        <row r="58">
          <cell r="M58">
            <v>103.90649034240002</v>
          </cell>
          <cell r="O58">
            <v>103.78195200000002</v>
          </cell>
        </row>
        <row r="59">
          <cell r="M59">
            <v>102.8378815488</v>
          </cell>
          <cell r="O59">
            <v>102.714624</v>
          </cell>
        </row>
        <row r="60">
          <cell r="M60">
            <v>103.62362330880001</v>
          </cell>
          <cell r="O60">
            <v>103.499424</v>
          </cell>
        </row>
        <row r="61">
          <cell r="M61">
            <v>106.01227825920002</v>
          </cell>
          <cell r="O61">
            <v>105.88521600000001</v>
          </cell>
        </row>
        <row r="62">
          <cell r="M62">
            <v>106.60944199680002</v>
          </cell>
          <cell r="O62">
            <v>106.48166400000001</v>
          </cell>
        </row>
        <row r="63">
          <cell r="M63">
            <v>106.01227825920002</v>
          </cell>
          <cell r="O63">
            <v>105.88521600000001</v>
          </cell>
        </row>
        <row r="64">
          <cell r="M64">
            <v>106.57801232640001</v>
          </cell>
          <cell r="O64">
            <v>106.45027200000001</v>
          </cell>
        </row>
        <row r="65">
          <cell r="M65">
            <v>106.57801232640001</v>
          </cell>
          <cell r="O65">
            <v>106.45027200000001</v>
          </cell>
        </row>
        <row r="66">
          <cell r="M66">
            <v>106.59930238080001</v>
          </cell>
          <cell r="O66">
            <v>106.45027200000001</v>
          </cell>
        </row>
        <row r="67">
          <cell r="M67">
            <v>106.62059243520001</v>
          </cell>
          <cell r="O67">
            <v>106.45027200000001</v>
          </cell>
        </row>
        <row r="68">
          <cell r="M68">
            <v>106.62059243520001</v>
          </cell>
          <cell r="O68">
            <v>106.45027200000001</v>
          </cell>
        </row>
        <row r="69">
          <cell r="M69">
            <v>110.1421218816</v>
          </cell>
          <cell r="O69">
            <v>109.966176</v>
          </cell>
        </row>
        <row r="70">
          <cell r="M70">
            <v>111.71423324160001</v>
          </cell>
          <cell r="O70">
            <v>111.53577600000001</v>
          </cell>
        </row>
        <row r="71">
          <cell r="M71">
            <v>111.71423324160001</v>
          </cell>
          <cell r="O71">
            <v>111.53577600000001</v>
          </cell>
        </row>
        <row r="72">
          <cell r="M72">
            <v>112.0600977408</v>
          </cell>
          <cell r="O72">
            <v>111.88108800000001</v>
          </cell>
        </row>
        <row r="73">
          <cell r="M73">
            <v>112.08247395840002</v>
          </cell>
          <cell r="O73">
            <v>111.88108800000001</v>
          </cell>
        </row>
        <row r="74">
          <cell r="M74">
            <v>113.42595110400002</v>
          </cell>
          <cell r="O74">
            <v>113.19955200000001</v>
          </cell>
        </row>
        <row r="75">
          <cell r="M75">
            <v>113.58322502400001</v>
          </cell>
          <cell r="O75">
            <v>113.35651200000002</v>
          </cell>
        </row>
        <row r="76">
          <cell r="M76">
            <v>112.73394585600001</v>
          </cell>
          <cell r="O76">
            <v>112.508928</v>
          </cell>
        </row>
        <row r="77">
          <cell r="M77">
            <v>114.086501568</v>
          </cell>
          <cell r="O77">
            <v>113.858784</v>
          </cell>
        </row>
        <row r="78">
          <cell r="M78">
            <v>114.59544750720002</v>
          </cell>
          <cell r="O78">
            <v>114.29827200000001</v>
          </cell>
        </row>
        <row r="79">
          <cell r="M79">
            <v>116.2552618368</v>
          </cell>
          <cell r="O79">
            <v>115.930656</v>
          </cell>
        </row>
        <row r="80">
          <cell r="M80">
            <v>116.2552618368</v>
          </cell>
          <cell r="O80">
            <v>115.930656</v>
          </cell>
        </row>
        <row r="81">
          <cell r="M81">
            <v>116.32482023040001</v>
          </cell>
          <cell r="O81">
            <v>115.930656</v>
          </cell>
        </row>
        <row r="82">
          <cell r="M82">
            <v>116.95479488640001</v>
          </cell>
          <cell r="O82">
            <v>116.55849600000002</v>
          </cell>
        </row>
        <row r="83">
          <cell r="M83">
            <v>117.32466170880001</v>
          </cell>
          <cell r="O83">
            <v>116.903808</v>
          </cell>
        </row>
        <row r="84">
          <cell r="M84">
            <v>117.32466170880001</v>
          </cell>
          <cell r="O84">
            <v>116.903808</v>
          </cell>
        </row>
        <row r="85">
          <cell r="M85">
            <v>117.60820680960002</v>
          </cell>
          <cell r="O85">
            <v>117.18633600000001</v>
          </cell>
        </row>
        <row r="86">
          <cell r="M86">
            <v>118.13582471039999</v>
          </cell>
          <cell r="O86">
            <v>117.68860799999999</v>
          </cell>
        </row>
        <row r="87">
          <cell r="M87">
            <v>119.6252934912</v>
          </cell>
          <cell r="O87">
            <v>119.101248</v>
          </cell>
        </row>
        <row r="88">
          <cell r="M88">
            <v>118.64785962240001</v>
          </cell>
          <cell r="O88">
            <v>118.128096</v>
          </cell>
        </row>
        <row r="89">
          <cell r="M89">
            <v>118.64785962240001</v>
          </cell>
          <cell r="O89">
            <v>118.128096</v>
          </cell>
        </row>
        <row r="90">
          <cell r="M90">
            <v>119.53070311680001</v>
          </cell>
          <cell r="O90">
            <v>119.00707200000001</v>
          </cell>
        </row>
        <row r="91">
          <cell r="M91">
            <v>120.16130561280002</v>
          </cell>
          <cell r="O91">
            <v>119.63491200000001</v>
          </cell>
        </row>
        <row r="92">
          <cell r="M92">
            <v>120.8234382336</v>
          </cell>
          <cell r="O92">
            <v>120.294144</v>
          </cell>
        </row>
        <row r="93">
          <cell r="M93">
            <v>120.66578760960002</v>
          </cell>
          <cell r="O93">
            <v>120.137184</v>
          </cell>
        </row>
        <row r="94">
          <cell r="M94">
            <v>121.35207951360002</v>
          </cell>
          <cell r="O94">
            <v>120.79641600000001</v>
          </cell>
        </row>
        <row r="95">
          <cell r="M95">
            <v>121.35207951360002</v>
          </cell>
          <cell r="O95">
            <v>120.79641600000001</v>
          </cell>
        </row>
        <row r="96">
          <cell r="M96">
            <v>121.37623879680001</v>
          </cell>
          <cell r="O96">
            <v>120.79641600000001</v>
          </cell>
        </row>
        <row r="97">
          <cell r="M97">
            <v>121.44871664640002</v>
          </cell>
          <cell r="O97">
            <v>120.79641600000001</v>
          </cell>
        </row>
        <row r="98">
          <cell r="M98">
            <v>121.44871664640002</v>
          </cell>
          <cell r="O98">
            <v>120.79641600000001</v>
          </cell>
        </row>
        <row r="99">
          <cell r="M99">
            <v>121.92213939840002</v>
          </cell>
          <cell r="O99">
            <v>121.26729600000002</v>
          </cell>
        </row>
        <row r="100">
          <cell r="M100">
            <v>124.5733068096</v>
          </cell>
          <cell r="O100">
            <v>123.904224</v>
          </cell>
        </row>
        <row r="101">
          <cell r="M101">
            <v>126.49855933440001</v>
          </cell>
          <cell r="O101">
            <v>125.81913600000001</v>
          </cell>
        </row>
        <row r="102">
          <cell r="M102">
            <v>126.49855933440001</v>
          </cell>
          <cell r="O102">
            <v>125.81913600000001</v>
          </cell>
        </row>
        <row r="103">
          <cell r="M103">
            <v>126.49855933440001</v>
          </cell>
          <cell r="O103">
            <v>125.81913600000001</v>
          </cell>
        </row>
        <row r="104">
          <cell r="M104">
            <v>125.5832753472</v>
          </cell>
          <cell r="O104">
            <v>124.90876799999999</v>
          </cell>
        </row>
        <row r="105">
          <cell r="M105">
            <v>126.4728681216</v>
          </cell>
          <cell r="O105">
            <v>125.693568</v>
          </cell>
        </row>
        <row r="106">
          <cell r="M106">
            <v>128.7034894656</v>
          </cell>
          <cell r="O106">
            <v>127.859616</v>
          </cell>
        </row>
        <row r="107">
          <cell r="M107">
            <v>128.50782312960004</v>
          </cell>
          <cell r="O107">
            <v>127.63987200000001</v>
          </cell>
        </row>
        <row r="108">
          <cell r="M108">
            <v>130.02488547840002</v>
          </cell>
          <cell r="O108">
            <v>129.14668799999998</v>
          </cell>
        </row>
        <row r="109">
          <cell r="M109">
            <v>129.03314941440001</v>
          </cell>
          <cell r="O109">
            <v>128.11075200000002</v>
          </cell>
        </row>
        <row r="110">
          <cell r="M110">
            <v>129.03314941440001</v>
          </cell>
          <cell r="O110">
            <v>128.11075200000002</v>
          </cell>
        </row>
        <row r="111">
          <cell r="M111">
            <v>131.46773713920001</v>
          </cell>
          <cell r="O111">
            <v>130.52793600000001</v>
          </cell>
        </row>
        <row r="112">
          <cell r="M112">
            <v>132.44257175039999</v>
          </cell>
          <cell r="O112">
            <v>131.469696</v>
          </cell>
        </row>
        <row r="113">
          <cell r="M113">
            <v>134.49322275840004</v>
          </cell>
          <cell r="O113">
            <v>133.47878400000002</v>
          </cell>
        </row>
        <row r="114">
          <cell r="M114">
            <v>133.82898059520005</v>
          </cell>
          <cell r="O114">
            <v>132.81955200000002</v>
          </cell>
        </row>
        <row r="115">
          <cell r="M115">
            <v>129.13821215999999</v>
          </cell>
          <cell r="O115">
            <v>127.859616</v>
          </cell>
        </row>
        <row r="116">
          <cell r="M116">
            <v>137.15980992000001</v>
          </cell>
          <cell r="O116">
            <v>135.80179200000001</v>
          </cell>
        </row>
        <row r="117">
          <cell r="M117">
            <v>137.15980992000001</v>
          </cell>
          <cell r="O117">
            <v>135.80179200000001</v>
          </cell>
        </row>
        <row r="118">
          <cell r="M118">
            <v>136.71592704</v>
          </cell>
          <cell r="O118">
            <v>135.36230399999999</v>
          </cell>
        </row>
        <row r="119">
          <cell r="M119">
            <v>137.73051647999998</v>
          </cell>
          <cell r="O119">
            <v>136.366848</v>
          </cell>
        </row>
        <row r="120">
          <cell r="M120">
            <v>137.35004544</v>
          </cell>
          <cell r="O120">
            <v>135.99014399999999</v>
          </cell>
        </row>
        <row r="121">
          <cell r="M121">
            <v>137.47686912</v>
          </cell>
          <cell r="O121">
            <v>136.115712</v>
          </cell>
        </row>
        <row r="122">
          <cell r="M122">
            <v>140.26699008</v>
          </cell>
          <cell r="O122">
            <v>138.878208</v>
          </cell>
        </row>
        <row r="123">
          <cell r="M123">
            <v>141.66205056000001</v>
          </cell>
          <cell r="O123">
            <v>140.259456</v>
          </cell>
        </row>
        <row r="124">
          <cell r="M124">
            <v>142.54981631999999</v>
          </cell>
          <cell r="O124">
            <v>141.13843199999999</v>
          </cell>
        </row>
        <row r="125">
          <cell r="M125">
            <v>141.69375647999999</v>
          </cell>
          <cell r="O125">
            <v>140.29084800000001</v>
          </cell>
        </row>
        <row r="126">
          <cell r="M126">
            <v>141.1509950784</v>
          </cell>
          <cell r="O126">
            <v>139.72579200000001</v>
          </cell>
        </row>
        <row r="127">
          <cell r="M127">
            <v>143.43095208960003</v>
          </cell>
          <cell r="O127">
            <v>141.95462400000002</v>
          </cell>
        </row>
        <row r="128">
          <cell r="M128">
            <v>142.95174693120001</v>
          </cell>
          <cell r="O128">
            <v>141.45235200000002</v>
          </cell>
        </row>
        <row r="129">
          <cell r="M129">
            <v>143.67149015040002</v>
          </cell>
          <cell r="O129">
            <v>142.08019200000001</v>
          </cell>
        </row>
        <row r="130">
          <cell r="M130">
            <v>143.85865553280001</v>
          </cell>
          <cell r="O130">
            <v>142.23715200000001</v>
          </cell>
        </row>
        <row r="131">
          <cell r="M131">
            <v>143.85865553280001</v>
          </cell>
          <cell r="O131">
            <v>142.23715200000001</v>
          </cell>
        </row>
        <row r="132">
          <cell r="M132">
            <v>143.85865553280001</v>
          </cell>
          <cell r="O132">
            <v>142.23715200000001</v>
          </cell>
        </row>
        <row r="133">
          <cell r="M133">
            <v>146.00896358400001</v>
          </cell>
          <cell r="O133">
            <v>144.27763200000001</v>
          </cell>
        </row>
        <row r="134">
          <cell r="M134">
            <v>147.05733081600002</v>
          </cell>
          <cell r="O134">
            <v>145.313568</v>
          </cell>
        </row>
        <row r="135">
          <cell r="M135">
            <v>146.07250099200002</v>
          </cell>
          <cell r="O135">
            <v>144.340416</v>
          </cell>
        </row>
        <row r="136">
          <cell r="M136">
            <v>148.3231441536</v>
          </cell>
          <cell r="O136">
            <v>146.50646399999999</v>
          </cell>
        </row>
        <row r="137">
          <cell r="M137">
            <v>148.24951107840002</v>
          </cell>
          <cell r="O137">
            <v>146.31811200000001</v>
          </cell>
        </row>
        <row r="138">
          <cell r="M138">
            <v>148.33730194560002</v>
          </cell>
          <cell r="O138">
            <v>146.31811200000001</v>
          </cell>
        </row>
        <row r="139">
          <cell r="M139">
            <v>150.50141619839999</v>
          </cell>
          <cell r="O139">
            <v>148.45276800000002</v>
          </cell>
        </row>
        <row r="140">
          <cell r="M140">
            <v>150.0876884736</v>
          </cell>
          <cell r="O140">
            <v>148.04467200000002</v>
          </cell>
        </row>
        <row r="141">
          <cell r="M141">
            <v>152.34191032320001</v>
          </cell>
          <cell r="O141">
            <v>150.179328</v>
          </cell>
        </row>
        <row r="142">
          <cell r="M142">
            <v>151.38658897920001</v>
          </cell>
          <cell r="O142">
            <v>149.23756800000001</v>
          </cell>
        </row>
        <row r="143">
          <cell r="M143">
            <v>151.19143119360001</v>
          </cell>
          <cell r="O143">
            <v>148.98643200000001</v>
          </cell>
        </row>
        <row r="144">
          <cell r="M144">
            <v>151.50999720960002</v>
          </cell>
          <cell r="O144">
            <v>149.300352</v>
          </cell>
        </row>
        <row r="145">
          <cell r="M145">
            <v>153.61253291520001</v>
          </cell>
          <cell r="O145">
            <v>151.37222400000002</v>
          </cell>
        </row>
        <row r="146">
          <cell r="M146">
            <v>153.03911408639999</v>
          </cell>
          <cell r="O146">
            <v>150.80716800000002</v>
          </cell>
        </row>
        <row r="147">
          <cell r="M147">
            <v>153.03911408639999</v>
          </cell>
          <cell r="O147">
            <v>150.80716800000002</v>
          </cell>
        </row>
        <row r="148">
          <cell r="M148">
            <v>153.06927552000002</v>
          </cell>
          <cell r="O148">
            <v>150.80716800000002</v>
          </cell>
        </row>
        <row r="149">
          <cell r="M149">
            <v>154.43794160640002</v>
          </cell>
          <cell r="O149">
            <v>152.12563200000002</v>
          </cell>
        </row>
        <row r="150">
          <cell r="M150">
            <v>154.46836673280004</v>
          </cell>
          <cell r="O150">
            <v>152.12563200000002</v>
          </cell>
        </row>
        <row r="151">
          <cell r="M151">
            <v>157.27250108160001</v>
          </cell>
          <cell r="O151">
            <v>154.85673600000001</v>
          </cell>
        </row>
        <row r="152">
          <cell r="M152">
            <v>157.334443776</v>
          </cell>
          <cell r="O152">
            <v>154.85673600000001</v>
          </cell>
        </row>
        <row r="153">
          <cell r="M153">
            <v>155.10047604480002</v>
          </cell>
          <cell r="O153">
            <v>152.627904</v>
          </cell>
        </row>
        <row r="154">
          <cell r="M154">
            <v>155.13100162559999</v>
          </cell>
          <cell r="O154">
            <v>152.627904</v>
          </cell>
        </row>
        <row r="155">
          <cell r="M155">
            <v>154.84239613439999</v>
          </cell>
          <cell r="O155">
            <v>152.313984</v>
          </cell>
        </row>
        <row r="156">
          <cell r="M156">
            <v>154.84239613439999</v>
          </cell>
          <cell r="O156">
            <v>152.313984</v>
          </cell>
        </row>
        <row r="157">
          <cell r="M157">
            <v>156.43690882560003</v>
          </cell>
          <cell r="O157">
            <v>153.852192</v>
          </cell>
        </row>
        <row r="158">
          <cell r="M158">
            <v>156.85186083840003</v>
          </cell>
          <cell r="O158">
            <v>154.260288</v>
          </cell>
        </row>
        <row r="159">
          <cell r="M159">
            <v>157.5492843456</v>
          </cell>
          <cell r="O159">
            <v>154.79395200000002</v>
          </cell>
        </row>
        <row r="160">
          <cell r="M160">
            <v>156.04759779839998</v>
          </cell>
          <cell r="O160">
            <v>153.31852799999999</v>
          </cell>
        </row>
        <row r="161">
          <cell r="M161">
            <v>158.09244756480001</v>
          </cell>
          <cell r="O161">
            <v>155.32761600000001</v>
          </cell>
        </row>
        <row r="162">
          <cell r="M162">
            <v>158.21670965760001</v>
          </cell>
          <cell r="O162">
            <v>155.32761600000001</v>
          </cell>
        </row>
        <row r="163">
          <cell r="M163">
            <v>160.23119080320001</v>
          </cell>
          <cell r="O163">
            <v>157.30531200000001</v>
          </cell>
        </row>
        <row r="164">
          <cell r="M164">
            <v>160.26265186559999</v>
          </cell>
          <cell r="O164">
            <v>157.30531200000001</v>
          </cell>
        </row>
        <row r="165">
          <cell r="M165">
            <v>158.69552555519999</v>
          </cell>
          <cell r="O165">
            <v>155.76710399999999</v>
          </cell>
        </row>
        <row r="166">
          <cell r="M166">
            <v>159.3991332864</v>
          </cell>
          <cell r="O166">
            <v>156.457728</v>
          </cell>
        </row>
        <row r="167">
          <cell r="M167">
            <v>159.3991332864</v>
          </cell>
          <cell r="O167">
            <v>156.457728</v>
          </cell>
        </row>
        <row r="168">
          <cell r="M168">
            <v>159.3991332864</v>
          </cell>
          <cell r="O168">
            <v>156.457728</v>
          </cell>
        </row>
        <row r="169">
          <cell r="M169">
            <v>159.46171637760003</v>
          </cell>
          <cell r="O169">
            <v>156.457728</v>
          </cell>
        </row>
        <row r="170">
          <cell r="M170">
            <v>159.46171637760003</v>
          </cell>
          <cell r="O170">
            <v>156.457728</v>
          </cell>
        </row>
        <row r="171">
          <cell r="M171">
            <v>159.5242994688</v>
          </cell>
          <cell r="O171">
            <v>156.457728</v>
          </cell>
        </row>
        <row r="172">
          <cell r="M172">
            <v>161.9245945728</v>
          </cell>
          <cell r="O172">
            <v>158.78073599999999</v>
          </cell>
        </row>
        <row r="173">
          <cell r="M173">
            <v>161.9245945728</v>
          </cell>
          <cell r="O173">
            <v>158.78073599999999</v>
          </cell>
        </row>
        <row r="174">
          <cell r="M174">
            <v>161.76423167999999</v>
          </cell>
          <cell r="O174">
            <v>158.59238399999998</v>
          </cell>
        </row>
        <row r="175">
          <cell r="M175">
            <v>162.24452927999999</v>
          </cell>
          <cell r="O175">
            <v>159.063264</v>
          </cell>
        </row>
        <row r="176">
          <cell r="M176">
            <v>163.36517345280001</v>
          </cell>
          <cell r="O176">
            <v>160.036416</v>
          </cell>
        </row>
        <row r="177">
          <cell r="M177">
            <v>164.19834224640002</v>
          </cell>
          <cell r="O177">
            <v>160.852608</v>
          </cell>
        </row>
        <row r="178">
          <cell r="M178">
            <v>163.42923196799998</v>
          </cell>
          <cell r="O178">
            <v>160.06780799999999</v>
          </cell>
        </row>
        <row r="179">
          <cell r="M179">
            <v>161.31339233279999</v>
          </cell>
          <cell r="O179">
            <v>157.96454399999999</v>
          </cell>
        </row>
        <row r="180">
          <cell r="M180">
            <v>161.37657815039998</v>
          </cell>
          <cell r="O180">
            <v>157.96454399999999</v>
          </cell>
        </row>
        <row r="181">
          <cell r="M181">
            <v>164.10253386240001</v>
          </cell>
          <cell r="O181">
            <v>160.63286400000001</v>
          </cell>
        </row>
        <row r="182">
          <cell r="M182">
            <v>162.94801144320002</v>
          </cell>
          <cell r="O182">
            <v>159.50275200000002</v>
          </cell>
        </row>
        <row r="183">
          <cell r="M183">
            <v>161.8893162432</v>
          </cell>
          <cell r="O183">
            <v>158.43542400000001</v>
          </cell>
        </row>
        <row r="184">
          <cell r="M184">
            <v>163.33275179520001</v>
          </cell>
          <cell r="O184">
            <v>159.84806400000002</v>
          </cell>
        </row>
        <row r="185">
          <cell r="M185">
            <v>164.13475461119998</v>
          </cell>
          <cell r="O185">
            <v>160.53868800000001</v>
          </cell>
        </row>
        <row r="186">
          <cell r="M186">
            <v>165.4509207168</v>
          </cell>
          <cell r="O186">
            <v>161.79436799999999</v>
          </cell>
        </row>
        <row r="187">
          <cell r="M187">
            <v>166.06121886720004</v>
          </cell>
          <cell r="O187">
            <v>162.35942400000002</v>
          </cell>
        </row>
        <row r="188">
          <cell r="M188">
            <v>165.22679439359999</v>
          </cell>
          <cell r="O188">
            <v>161.480448</v>
          </cell>
        </row>
        <row r="189">
          <cell r="M189">
            <v>164.7771918912</v>
          </cell>
          <cell r="O189">
            <v>161.009568</v>
          </cell>
        </row>
        <row r="190">
          <cell r="M190">
            <v>164.84159571839999</v>
          </cell>
          <cell r="O190">
            <v>161.009568</v>
          </cell>
        </row>
        <row r="191">
          <cell r="M191">
            <v>165.35612315519998</v>
          </cell>
          <cell r="O191">
            <v>161.44905599999998</v>
          </cell>
        </row>
        <row r="192">
          <cell r="M192">
            <v>165.38841296639998</v>
          </cell>
          <cell r="O192">
            <v>161.44905599999998</v>
          </cell>
        </row>
        <row r="193">
          <cell r="M193">
            <v>165.29213998079999</v>
          </cell>
          <cell r="O193">
            <v>161.29209599999999</v>
          </cell>
        </row>
        <row r="194">
          <cell r="M194">
            <v>166.03206197760002</v>
          </cell>
          <cell r="O194">
            <v>162.01411200000001</v>
          </cell>
        </row>
        <row r="195">
          <cell r="M195">
            <v>165.13128737280002</v>
          </cell>
          <cell r="O195">
            <v>161.13513599999999</v>
          </cell>
        </row>
        <row r="196">
          <cell r="M196">
            <v>165.6461664</v>
          </cell>
          <cell r="O196">
            <v>161.60601600000001</v>
          </cell>
        </row>
        <row r="197">
          <cell r="M197">
            <v>166.80558597120003</v>
          </cell>
          <cell r="O197">
            <v>162.64195200000003</v>
          </cell>
        </row>
        <row r="198">
          <cell r="M198">
            <v>166.35484707840004</v>
          </cell>
          <cell r="O198">
            <v>162.20246400000005</v>
          </cell>
        </row>
        <row r="199">
          <cell r="M199">
            <v>167.67486812159999</v>
          </cell>
          <cell r="O199">
            <v>163.48953599999999</v>
          </cell>
        </row>
        <row r="200">
          <cell r="M200">
            <v>167.74026393599999</v>
          </cell>
          <cell r="O200">
            <v>163.48953599999999</v>
          </cell>
        </row>
        <row r="201">
          <cell r="M201">
            <v>167.22493286400001</v>
          </cell>
          <cell r="O201">
            <v>162.98726400000004</v>
          </cell>
        </row>
        <row r="202">
          <cell r="M202">
            <v>166.77431326080003</v>
          </cell>
          <cell r="O202">
            <v>162.51638400000002</v>
          </cell>
        </row>
        <row r="203">
          <cell r="M203">
            <v>168.06289207680001</v>
          </cell>
          <cell r="O203">
            <v>163.772064</v>
          </cell>
        </row>
        <row r="204">
          <cell r="M204">
            <v>170.16052435199998</v>
          </cell>
          <cell r="O204">
            <v>165.68697599999999</v>
          </cell>
        </row>
        <row r="205">
          <cell r="M205">
            <v>167.67807638400001</v>
          </cell>
          <cell r="O205">
            <v>163.26979200000002</v>
          </cell>
        </row>
        <row r="206">
          <cell r="M206">
            <v>165.96937843200001</v>
          </cell>
          <cell r="O206">
            <v>161.60601600000001</v>
          </cell>
        </row>
        <row r="207">
          <cell r="M207">
            <v>167.54950103040002</v>
          </cell>
          <cell r="O207">
            <v>163.11283200000003</v>
          </cell>
        </row>
        <row r="208">
          <cell r="M208">
            <v>168.03318896640002</v>
          </cell>
          <cell r="O208">
            <v>163.58371200000002</v>
          </cell>
        </row>
        <row r="209">
          <cell r="M209">
            <v>168.58249873919999</v>
          </cell>
          <cell r="O209">
            <v>164.05459200000001</v>
          </cell>
        </row>
        <row r="210">
          <cell r="M210">
            <v>167.48604524160001</v>
          </cell>
          <cell r="O210">
            <v>162.955872</v>
          </cell>
        </row>
        <row r="211">
          <cell r="M211">
            <v>169.16509031039999</v>
          </cell>
          <cell r="O211">
            <v>164.52547200000001</v>
          </cell>
        </row>
        <row r="212">
          <cell r="M212">
            <v>167.26073230079999</v>
          </cell>
          <cell r="O212">
            <v>162.67334400000001</v>
          </cell>
        </row>
        <row r="213">
          <cell r="M213">
            <v>167.29326696960004</v>
          </cell>
          <cell r="O213">
            <v>162.67334400000001</v>
          </cell>
        </row>
        <row r="214">
          <cell r="M214">
            <v>169.42398013440001</v>
          </cell>
          <cell r="O214">
            <v>164.745216</v>
          </cell>
        </row>
        <row r="215">
          <cell r="M215">
            <v>169.45692917759999</v>
          </cell>
          <cell r="O215">
            <v>164.745216</v>
          </cell>
        </row>
        <row r="216">
          <cell r="M216">
            <v>168.52099553279999</v>
          </cell>
          <cell r="O216">
            <v>163.80345600000001</v>
          </cell>
        </row>
        <row r="217">
          <cell r="M217">
            <v>168.19803463679997</v>
          </cell>
          <cell r="O217">
            <v>163.48953599999999</v>
          </cell>
        </row>
        <row r="218">
          <cell r="M218">
            <v>169.55641042560001</v>
          </cell>
          <cell r="O218">
            <v>164.71382400000002</v>
          </cell>
        </row>
        <row r="219">
          <cell r="M219">
            <v>168.91060792319999</v>
          </cell>
          <cell r="O219">
            <v>164.05459200000001</v>
          </cell>
        </row>
        <row r="220">
          <cell r="M220">
            <v>168.00592187520002</v>
          </cell>
          <cell r="O220">
            <v>163.14422400000001</v>
          </cell>
        </row>
        <row r="221">
          <cell r="M221">
            <v>169.81626084480001</v>
          </cell>
          <cell r="O221">
            <v>164.902176</v>
          </cell>
        </row>
        <row r="222">
          <cell r="M222">
            <v>168.13615472640001</v>
          </cell>
          <cell r="O222">
            <v>163.17561599999999</v>
          </cell>
        </row>
        <row r="223">
          <cell r="M223">
            <v>168.55665684480005</v>
          </cell>
          <cell r="O223">
            <v>163.58371200000002</v>
          </cell>
        </row>
        <row r="224">
          <cell r="M224">
            <v>169.17172030080002</v>
          </cell>
          <cell r="O224">
            <v>164.14876800000002</v>
          </cell>
        </row>
        <row r="225">
          <cell r="M225">
            <v>169.3016266752</v>
          </cell>
          <cell r="O225">
            <v>164.24294400000002</v>
          </cell>
        </row>
        <row r="226">
          <cell r="M226">
            <v>168.4285523712</v>
          </cell>
          <cell r="O226">
            <v>163.33257599999999</v>
          </cell>
        </row>
        <row r="227">
          <cell r="M227">
            <v>168.46121888640002</v>
          </cell>
          <cell r="O227">
            <v>163.33257599999999</v>
          </cell>
        </row>
        <row r="228">
          <cell r="M228">
            <v>169.91933333760005</v>
          </cell>
          <cell r="O228">
            <v>164.68243200000003</v>
          </cell>
        </row>
        <row r="229">
          <cell r="M229">
            <v>169.91933333760005</v>
          </cell>
          <cell r="O229">
            <v>164.68243200000003</v>
          </cell>
        </row>
        <row r="230">
          <cell r="M230">
            <v>168.10584261119999</v>
          </cell>
          <cell r="O230">
            <v>162.86169599999999</v>
          </cell>
        </row>
        <row r="231">
          <cell r="M231">
            <v>168.17082405119999</v>
          </cell>
          <cell r="O231">
            <v>162.89308799999998</v>
          </cell>
        </row>
        <row r="232">
          <cell r="M232">
            <v>169.27347432960002</v>
          </cell>
          <cell r="O232">
            <v>163.89763200000002</v>
          </cell>
        </row>
        <row r="233">
          <cell r="M233">
            <v>169.66253422079998</v>
          </cell>
          <cell r="O233">
            <v>164.27433599999998</v>
          </cell>
        </row>
        <row r="234">
          <cell r="M234">
            <v>169.66253422079998</v>
          </cell>
          <cell r="O234">
            <v>164.27433599999998</v>
          </cell>
        </row>
        <row r="235">
          <cell r="M235">
            <v>168.33371713919999</v>
          </cell>
          <cell r="O235">
            <v>162.89308799999998</v>
          </cell>
        </row>
        <row r="236">
          <cell r="M236">
            <v>168.36629575679999</v>
          </cell>
          <cell r="O236">
            <v>162.89308799999998</v>
          </cell>
        </row>
        <row r="237">
          <cell r="M237">
            <v>168.04189082879998</v>
          </cell>
          <cell r="O237">
            <v>162.54777599999997</v>
          </cell>
        </row>
        <row r="238">
          <cell r="M238">
            <v>166.87358104320001</v>
          </cell>
          <cell r="O238">
            <v>161.41766400000003</v>
          </cell>
        </row>
        <row r="239">
          <cell r="M239">
            <v>166.19206700160001</v>
          </cell>
          <cell r="O239">
            <v>160.75843200000003</v>
          </cell>
        </row>
        <row r="240">
          <cell r="M240">
            <v>167.133079872</v>
          </cell>
          <cell r="O240">
            <v>161.63740799999999</v>
          </cell>
        </row>
        <row r="241">
          <cell r="M241">
            <v>165.5096614272</v>
          </cell>
          <cell r="O241">
            <v>160.036416</v>
          </cell>
        </row>
        <row r="242">
          <cell r="M242">
            <v>165.57367599360001</v>
          </cell>
          <cell r="O242">
            <v>160.036416</v>
          </cell>
        </row>
        <row r="243">
          <cell r="M243">
            <v>164.11215864960002</v>
          </cell>
          <cell r="O243">
            <v>158.62377600000002</v>
          </cell>
        </row>
        <row r="244">
          <cell r="M244">
            <v>163.52489594880001</v>
          </cell>
          <cell r="O244">
            <v>157.96454399999999</v>
          </cell>
        </row>
        <row r="245">
          <cell r="M245">
            <v>163.65126758399998</v>
          </cell>
          <cell r="O245">
            <v>157.96454399999999</v>
          </cell>
        </row>
        <row r="246">
          <cell r="M246">
            <v>161.179587072</v>
          </cell>
          <cell r="O246">
            <v>155.57875200000001</v>
          </cell>
        </row>
        <row r="247">
          <cell r="M247">
            <v>159.48669813120003</v>
          </cell>
          <cell r="O247">
            <v>153.91497600000002</v>
          </cell>
        </row>
        <row r="248">
          <cell r="M248">
            <v>159.54826412160003</v>
          </cell>
          <cell r="O248">
            <v>153.91497600000002</v>
          </cell>
        </row>
        <row r="249">
          <cell r="M249">
            <v>157.038103296</v>
          </cell>
          <cell r="O249">
            <v>151.43500800000001</v>
          </cell>
        </row>
        <row r="250">
          <cell r="M250">
            <v>155.34532108800002</v>
          </cell>
          <cell r="O250">
            <v>149.80262400000001</v>
          </cell>
        </row>
        <row r="251">
          <cell r="M251">
            <v>155.37528161280002</v>
          </cell>
          <cell r="O251">
            <v>149.80262400000001</v>
          </cell>
        </row>
        <row r="252">
          <cell r="M252">
            <v>151.43554794240001</v>
          </cell>
          <cell r="O252">
            <v>146.00419200000002</v>
          </cell>
        </row>
        <row r="253">
          <cell r="M253">
            <v>148.60284687359999</v>
          </cell>
          <cell r="O253">
            <v>143.273088</v>
          </cell>
        </row>
        <row r="254">
          <cell r="M254">
            <v>148.63150149119997</v>
          </cell>
          <cell r="O254">
            <v>143.273088</v>
          </cell>
        </row>
        <row r="255">
          <cell r="M255">
            <v>148.71746534399998</v>
          </cell>
          <cell r="O255">
            <v>143.273088</v>
          </cell>
        </row>
        <row r="256">
          <cell r="M256">
            <v>140.07686757120001</v>
          </cell>
          <cell r="O256">
            <v>134.92281600000001</v>
          </cell>
        </row>
        <row r="257">
          <cell r="M257">
            <v>135.55980990719999</v>
          </cell>
          <cell r="O257">
            <v>130.496544</v>
          </cell>
        </row>
        <row r="258">
          <cell r="M258">
            <v>131.96541335039998</v>
          </cell>
          <cell r="O258">
            <v>126.792288</v>
          </cell>
        </row>
        <row r="259">
          <cell r="M259">
            <v>16.734899404800004</v>
          </cell>
          <cell r="O259">
            <v>16.072704000000002</v>
          </cell>
        </row>
        <row r="260">
          <cell r="M260">
            <v>10.2651714432</v>
          </cell>
          <cell r="O260">
            <v>9.8570879999999992</v>
          </cell>
        </row>
        <row r="261">
          <cell r="M261">
            <v>10.203705907200002</v>
          </cell>
          <cell r="O261">
            <v>9.7943040000000003</v>
          </cell>
        </row>
        <row r="262">
          <cell r="M262">
            <v>10.1768594688</v>
          </cell>
          <cell r="O262">
            <v>9.762912</v>
          </cell>
        </row>
        <row r="263">
          <cell r="M263">
            <v>10.182717216</v>
          </cell>
          <cell r="O263">
            <v>9.762912</v>
          </cell>
        </row>
        <row r="264">
          <cell r="M264">
            <v>10.121113555200001</v>
          </cell>
          <cell r="O264">
            <v>9.7001280000000012</v>
          </cell>
        </row>
        <row r="265">
          <cell r="M265">
            <v>10.090292889600001</v>
          </cell>
          <cell r="O265">
            <v>9.6687360000000009</v>
          </cell>
        </row>
        <row r="266">
          <cell r="M266">
            <v>10.096094131200001</v>
          </cell>
          <cell r="O266">
            <v>9.6687360000000009</v>
          </cell>
        </row>
        <row r="267">
          <cell r="M267">
            <v>10.0343774592</v>
          </cell>
          <cell r="O267">
            <v>9.6059520000000003</v>
          </cell>
        </row>
        <row r="268">
          <cell r="M268">
            <v>10.042062220800002</v>
          </cell>
          <cell r="O268">
            <v>9.6059520000000003</v>
          </cell>
        </row>
        <row r="269">
          <cell r="M269">
            <v>9.9436106304000003</v>
          </cell>
          <cell r="O269">
            <v>9.5117759999999993</v>
          </cell>
        </row>
        <row r="270">
          <cell r="M270">
            <v>9.9436106304000003</v>
          </cell>
          <cell r="O270">
            <v>9.5117759999999993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67"/>
  <sheetViews>
    <sheetView tabSelected="1" topLeftCell="E58" workbookViewId="0">
      <selection activeCell="N67" sqref="N67"/>
    </sheetView>
  </sheetViews>
  <sheetFormatPr defaultRowHeight="15" x14ac:dyDescent="0.25"/>
  <sheetData>
    <row r="1" spans="1:17" x14ac:dyDescent="0.25">
      <c r="E1" s="1" t="s">
        <v>2</v>
      </c>
      <c r="F1" s="1" t="s">
        <v>3</v>
      </c>
      <c r="G1" s="2" t="s">
        <v>4</v>
      </c>
      <c r="H1" s="1" t="s">
        <v>5</v>
      </c>
      <c r="I1" s="3" t="s">
        <v>6</v>
      </c>
      <c r="J1" s="3" t="s">
        <v>7</v>
      </c>
      <c r="K1" s="1" t="s">
        <v>8</v>
      </c>
      <c r="L1" s="4" t="s">
        <v>9</v>
      </c>
      <c r="M1" s="1" t="s">
        <v>10</v>
      </c>
      <c r="N1" s="5" t="s">
        <v>11</v>
      </c>
      <c r="O1" s="5" t="s">
        <v>12</v>
      </c>
      <c r="P1" s="6" t="s">
        <v>13</v>
      </c>
      <c r="Q1" s="6" t="s">
        <v>14</v>
      </c>
    </row>
    <row r="2" spans="1:17" ht="17.25" x14ac:dyDescent="0.25">
      <c r="A2" t="s">
        <v>0</v>
      </c>
      <c r="B2" t="s">
        <v>1</v>
      </c>
      <c r="E2" s="7" t="s">
        <v>15</v>
      </c>
      <c r="F2" s="7" t="s">
        <v>16</v>
      </c>
      <c r="G2" s="8" t="s">
        <v>16</v>
      </c>
      <c r="H2" s="7" t="s">
        <v>16</v>
      </c>
      <c r="I2" s="9" t="s">
        <v>16</v>
      </c>
      <c r="J2" s="9" t="s">
        <v>16</v>
      </c>
      <c r="K2" s="7" t="s">
        <v>17</v>
      </c>
      <c r="L2" s="10" t="s">
        <v>18</v>
      </c>
      <c r="M2" s="7" t="s">
        <v>17</v>
      </c>
      <c r="N2" s="7" t="s">
        <v>19</v>
      </c>
      <c r="O2" s="7"/>
      <c r="P2" s="7" t="s">
        <v>19</v>
      </c>
      <c r="Q2" s="7"/>
    </row>
    <row r="3" spans="1:17" x14ac:dyDescent="0.25">
      <c r="A3">
        <v>0.8</v>
      </c>
      <c r="B3">
        <v>0.02</v>
      </c>
      <c r="E3" s="11">
        <f>A3*9.81</f>
        <v>7.8480000000000008</v>
      </c>
      <c r="F3" s="12">
        <f>B3</f>
        <v>0.02</v>
      </c>
      <c r="G3" s="13">
        <v>50</v>
      </c>
      <c r="H3" s="11">
        <f>G3+F3</f>
        <v>50.02</v>
      </c>
      <c r="I3" s="14">
        <v>5</v>
      </c>
      <c r="J3" s="14">
        <v>12.5</v>
      </c>
      <c r="K3" s="12">
        <f>I3*J3</f>
        <v>62.5</v>
      </c>
      <c r="L3" s="11">
        <f>G3*K3</f>
        <v>3125</v>
      </c>
      <c r="M3" s="12">
        <f>L3/H3</f>
        <v>62.475009996001596</v>
      </c>
      <c r="N3" s="12">
        <f>E3/M3</f>
        <v>0.12561822720000002</v>
      </c>
      <c r="O3" s="12">
        <f>F3/H3</f>
        <v>3.9984006397441024E-4</v>
      </c>
      <c r="P3" s="12">
        <f>E3/K3</f>
        <v>0.12556800000000001</v>
      </c>
      <c r="Q3" s="12">
        <f>F3/G3</f>
        <v>4.0000000000000002E-4</v>
      </c>
    </row>
    <row r="4" spans="1:17" x14ac:dyDescent="0.25">
      <c r="A4">
        <v>3.8</v>
      </c>
      <c r="B4">
        <v>0.02</v>
      </c>
      <c r="E4" s="11">
        <f t="shared" ref="E4:E66" si="0">A4*9.81</f>
        <v>37.277999999999999</v>
      </c>
      <c r="F4" s="12">
        <f t="shared" ref="F4:F66" si="1">B4</f>
        <v>0.02</v>
      </c>
      <c r="G4" s="13">
        <v>50</v>
      </c>
      <c r="H4" s="11">
        <f t="shared" ref="H4:H66" si="2">G4+F4</f>
        <v>50.02</v>
      </c>
      <c r="I4" s="14">
        <v>5</v>
      </c>
      <c r="J4" s="14">
        <v>12.5</v>
      </c>
      <c r="K4" s="12">
        <f t="shared" ref="K4:K66" si="3">I4*J4</f>
        <v>62.5</v>
      </c>
      <c r="L4" s="11">
        <f t="shared" ref="L4:L66" si="4">G4*K4</f>
        <v>3125</v>
      </c>
      <c r="M4" s="12">
        <f t="shared" ref="M4:M66" si="5">L4/H4</f>
        <v>62.475009996001596</v>
      </c>
      <c r="N4" s="12">
        <f t="shared" ref="N4:N66" si="6">E4/M4</f>
        <v>0.59668657920000001</v>
      </c>
      <c r="O4" s="12">
        <f t="shared" ref="O4:O66" si="7">F4/H4</f>
        <v>3.9984006397441024E-4</v>
      </c>
      <c r="P4" s="12">
        <f t="shared" ref="P4:P66" si="8">E4/K4</f>
        <v>0.59644799999999998</v>
      </c>
      <c r="Q4" s="12">
        <f t="shared" ref="Q4:Q66" si="9">F4/G4</f>
        <v>4.0000000000000002E-4</v>
      </c>
    </row>
    <row r="5" spans="1:17" x14ac:dyDescent="0.25">
      <c r="A5">
        <v>27.4</v>
      </c>
      <c r="B5">
        <v>0.03</v>
      </c>
      <c r="E5" s="11">
        <f t="shared" si="0"/>
        <v>268.79399999999998</v>
      </c>
      <c r="F5" s="12">
        <f t="shared" si="1"/>
        <v>0.03</v>
      </c>
      <c r="G5" s="13">
        <v>50</v>
      </c>
      <c r="H5" s="11">
        <f t="shared" si="2"/>
        <v>50.03</v>
      </c>
      <c r="I5" s="14">
        <v>5</v>
      </c>
      <c r="J5" s="14">
        <v>12.5</v>
      </c>
      <c r="K5" s="12">
        <f t="shared" si="3"/>
        <v>62.5</v>
      </c>
      <c r="L5" s="11">
        <f t="shared" si="4"/>
        <v>3125</v>
      </c>
      <c r="M5" s="12">
        <f t="shared" si="5"/>
        <v>62.462522486508092</v>
      </c>
      <c r="N5" s="12">
        <f t="shared" si="6"/>
        <v>4.3032844224</v>
      </c>
      <c r="O5" s="12">
        <f t="shared" si="7"/>
        <v>5.9964021587047766E-4</v>
      </c>
      <c r="P5" s="12">
        <f t="shared" si="8"/>
        <v>4.3007039999999996</v>
      </c>
      <c r="Q5" s="12">
        <f t="shared" si="9"/>
        <v>5.9999999999999995E-4</v>
      </c>
    </row>
    <row r="6" spans="1:17" x14ac:dyDescent="0.25">
      <c r="A6">
        <v>70.2</v>
      </c>
      <c r="B6">
        <v>0.03</v>
      </c>
      <c r="E6" s="11">
        <f t="shared" si="0"/>
        <v>688.66200000000003</v>
      </c>
      <c r="F6" s="12">
        <f t="shared" si="1"/>
        <v>0.03</v>
      </c>
      <c r="G6" s="13">
        <v>50</v>
      </c>
      <c r="H6" s="11">
        <f t="shared" si="2"/>
        <v>50.03</v>
      </c>
      <c r="I6" s="14">
        <v>5</v>
      </c>
      <c r="J6" s="14">
        <v>12.5</v>
      </c>
      <c r="K6" s="12">
        <f t="shared" si="3"/>
        <v>62.5</v>
      </c>
      <c r="L6" s="11">
        <f t="shared" si="4"/>
        <v>3125</v>
      </c>
      <c r="M6" s="12">
        <f t="shared" si="5"/>
        <v>62.462522486508092</v>
      </c>
      <c r="N6" s="12">
        <f t="shared" si="6"/>
        <v>11.025203155200002</v>
      </c>
      <c r="O6" s="12">
        <f t="shared" si="7"/>
        <v>5.9964021587047766E-4</v>
      </c>
      <c r="P6" s="12">
        <f t="shared" si="8"/>
        <v>11.018592</v>
      </c>
      <c r="Q6" s="12">
        <f t="shared" si="9"/>
        <v>5.9999999999999995E-4</v>
      </c>
    </row>
    <row r="7" spans="1:17" x14ac:dyDescent="0.25">
      <c r="A7">
        <v>100.4</v>
      </c>
      <c r="B7">
        <v>0.03</v>
      </c>
      <c r="E7" s="11">
        <f t="shared" si="0"/>
        <v>984.92400000000009</v>
      </c>
      <c r="F7" s="12">
        <f t="shared" si="1"/>
        <v>0.03</v>
      </c>
      <c r="G7" s="13">
        <v>50</v>
      </c>
      <c r="H7" s="11">
        <f t="shared" si="2"/>
        <v>50.03</v>
      </c>
      <c r="I7" s="14">
        <v>5</v>
      </c>
      <c r="J7" s="14">
        <v>12.5</v>
      </c>
      <c r="K7" s="12">
        <f t="shared" si="3"/>
        <v>62.5</v>
      </c>
      <c r="L7" s="11">
        <f t="shared" si="4"/>
        <v>3125</v>
      </c>
      <c r="M7" s="12">
        <f t="shared" si="5"/>
        <v>62.462522486508092</v>
      </c>
      <c r="N7" s="12">
        <f t="shared" si="6"/>
        <v>15.768239270400002</v>
      </c>
      <c r="O7" s="12">
        <f t="shared" si="7"/>
        <v>5.9964021587047766E-4</v>
      </c>
      <c r="P7" s="12">
        <f t="shared" si="8"/>
        <v>15.758784000000002</v>
      </c>
      <c r="Q7" s="12">
        <f t="shared" si="9"/>
        <v>5.9999999999999995E-4</v>
      </c>
    </row>
    <row r="8" spans="1:17" x14ac:dyDescent="0.25">
      <c r="A8">
        <v>147.19999999999999</v>
      </c>
      <c r="B8">
        <v>0.03</v>
      </c>
      <c r="E8" s="11">
        <f t="shared" si="0"/>
        <v>1444.0319999999999</v>
      </c>
      <c r="F8" s="12">
        <f t="shared" si="1"/>
        <v>0.03</v>
      </c>
      <c r="G8" s="13">
        <v>50</v>
      </c>
      <c r="H8" s="11">
        <f t="shared" si="2"/>
        <v>50.03</v>
      </c>
      <c r="I8" s="14">
        <v>5</v>
      </c>
      <c r="J8" s="14">
        <v>12.5</v>
      </c>
      <c r="K8" s="12">
        <f t="shared" si="3"/>
        <v>62.5</v>
      </c>
      <c r="L8" s="11">
        <f t="shared" si="4"/>
        <v>3125</v>
      </c>
      <c r="M8" s="12">
        <f t="shared" si="5"/>
        <v>62.462522486508092</v>
      </c>
      <c r="N8" s="12">
        <f t="shared" si="6"/>
        <v>23.118374707200001</v>
      </c>
      <c r="O8" s="12">
        <f t="shared" si="7"/>
        <v>5.9964021587047766E-4</v>
      </c>
      <c r="P8" s="12">
        <f t="shared" si="8"/>
        <v>23.104512</v>
      </c>
      <c r="Q8" s="12">
        <f t="shared" si="9"/>
        <v>5.9999999999999995E-4</v>
      </c>
    </row>
    <row r="9" spans="1:17" x14ac:dyDescent="0.25">
      <c r="A9">
        <v>147.19999999999999</v>
      </c>
      <c r="B9">
        <v>0.04</v>
      </c>
      <c r="E9" s="11">
        <f t="shared" si="0"/>
        <v>1444.0319999999999</v>
      </c>
      <c r="F9" s="12">
        <f t="shared" si="1"/>
        <v>0.04</v>
      </c>
      <c r="G9" s="13">
        <v>50</v>
      </c>
      <c r="H9" s="11">
        <f t="shared" si="2"/>
        <v>50.04</v>
      </c>
      <c r="I9" s="14">
        <v>5</v>
      </c>
      <c r="J9" s="14">
        <v>12.5</v>
      </c>
      <c r="K9" s="12">
        <f t="shared" si="3"/>
        <v>62.5</v>
      </c>
      <c r="L9" s="11">
        <f t="shared" si="4"/>
        <v>3125</v>
      </c>
      <c r="M9" s="12">
        <f t="shared" si="5"/>
        <v>62.450039968025578</v>
      </c>
      <c r="N9" s="12">
        <f t="shared" si="6"/>
        <v>23.1229956096</v>
      </c>
      <c r="O9" s="12">
        <f t="shared" si="7"/>
        <v>7.993605115907274E-4</v>
      </c>
      <c r="P9" s="12">
        <f t="shared" si="8"/>
        <v>23.104512</v>
      </c>
      <c r="Q9" s="12">
        <f t="shared" si="9"/>
        <v>8.0000000000000004E-4</v>
      </c>
    </row>
    <row r="10" spans="1:17" x14ac:dyDescent="0.25">
      <c r="A10">
        <v>224.8</v>
      </c>
      <c r="B10">
        <v>0.04</v>
      </c>
      <c r="E10" s="11">
        <f t="shared" si="0"/>
        <v>2205.288</v>
      </c>
      <c r="F10" s="12">
        <f t="shared" si="1"/>
        <v>0.04</v>
      </c>
      <c r="G10" s="13">
        <v>50</v>
      </c>
      <c r="H10" s="11">
        <f t="shared" si="2"/>
        <v>50.04</v>
      </c>
      <c r="I10" s="14">
        <v>5</v>
      </c>
      <c r="J10" s="14">
        <v>12.5</v>
      </c>
      <c r="K10" s="12">
        <f t="shared" si="3"/>
        <v>62.5</v>
      </c>
      <c r="L10" s="11">
        <f t="shared" si="4"/>
        <v>3125</v>
      </c>
      <c r="M10" s="12">
        <f t="shared" si="5"/>
        <v>62.450039968025578</v>
      </c>
      <c r="N10" s="12">
        <f t="shared" si="6"/>
        <v>35.3128356864</v>
      </c>
      <c r="O10" s="12">
        <f t="shared" si="7"/>
        <v>7.993605115907274E-4</v>
      </c>
      <c r="P10" s="12">
        <f t="shared" si="8"/>
        <v>35.284607999999999</v>
      </c>
      <c r="Q10" s="12">
        <f t="shared" si="9"/>
        <v>8.0000000000000004E-4</v>
      </c>
    </row>
    <row r="11" spans="1:17" x14ac:dyDescent="0.25">
      <c r="A11">
        <v>253.8</v>
      </c>
      <c r="B11">
        <v>0.04</v>
      </c>
      <c r="E11" s="11">
        <f t="shared" si="0"/>
        <v>2489.7780000000002</v>
      </c>
      <c r="F11" s="12">
        <f t="shared" si="1"/>
        <v>0.04</v>
      </c>
      <c r="G11" s="13">
        <v>50</v>
      </c>
      <c r="H11" s="11">
        <f t="shared" si="2"/>
        <v>50.04</v>
      </c>
      <c r="I11" s="14">
        <v>5</v>
      </c>
      <c r="J11" s="14">
        <v>12.5</v>
      </c>
      <c r="K11" s="12">
        <f t="shared" si="3"/>
        <v>62.5</v>
      </c>
      <c r="L11" s="11">
        <f t="shared" si="4"/>
        <v>3125</v>
      </c>
      <c r="M11" s="12">
        <f t="shared" si="5"/>
        <v>62.450039968025578</v>
      </c>
      <c r="N11" s="12">
        <f t="shared" si="6"/>
        <v>39.868317158400004</v>
      </c>
      <c r="O11" s="12">
        <f t="shared" si="7"/>
        <v>7.993605115907274E-4</v>
      </c>
      <c r="P11" s="12">
        <f t="shared" si="8"/>
        <v>39.836448000000004</v>
      </c>
      <c r="Q11" s="12">
        <f t="shared" si="9"/>
        <v>8.0000000000000004E-4</v>
      </c>
    </row>
    <row r="12" spans="1:17" x14ac:dyDescent="0.25">
      <c r="A12">
        <v>296.8</v>
      </c>
      <c r="B12">
        <v>0.04</v>
      </c>
      <c r="E12" s="11">
        <f t="shared" si="0"/>
        <v>2911.6080000000002</v>
      </c>
      <c r="F12" s="12">
        <f t="shared" si="1"/>
        <v>0.04</v>
      </c>
      <c r="G12" s="13">
        <v>50</v>
      </c>
      <c r="H12" s="11">
        <f t="shared" si="2"/>
        <v>50.04</v>
      </c>
      <c r="I12" s="14">
        <v>5</v>
      </c>
      <c r="J12" s="14">
        <v>12.5</v>
      </c>
      <c r="K12" s="12">
        <f t="shared" si="3"/>
        <v>62.5</v>
      </c>
      <c r="L12" s="11">
        <f t="shared" si="4"/>
        <v>3125</v>
      </c>
      <c r="M12" s="12">
        <f t="shared" si="5"/>
        <v>62.450039968025578</v>
      </c>
      <c r="N12" s="12">
        <f t="shared" si="6"/>
        <v>46.622996582400006</v>
      </c>
      <c r="O12" s="12">
        <f t="shared" si="7"/>
        <v>7.993605115907274E-4</v>
      </c>
      <c r="P12" s="12">
        <f t="shared" si="8"/>
        <v>46.585728000000003</v>
      </c>
      <c r="Q12" s="12">
        <f t="shared" si="9"/>
        <v>8.0000000000000004E-4</v>
      </c>
    </row>
    <row r="13" spans="1:17" x14ac:dyDescent="0.25">
      <c r="A13">
        <v>296.8</v>
      </c>
      <c r="B13">
        <v>0.04</v>
      </c>
      <c r="E13" s="11">
        <f t="shared" si="0"/>
        <v>2911.6080000000002</v>
      </c>
      <c r="F13" s="12">
        <f t="shared" si="1"/>
        <v>0.04</v>
      </c>
      <c r="G13" s="13">
        <v>50</v>
      </c>
      <c r="H13" s="11">
        <f t="shared" si="2"/>
        <v>50.04</v>
      </c>
      <c r="I13" s="14">
        <v>5</v>
      </c>
      <c r="J13" s="14">
        <v>12.5</v>
      </c>
      <c r="K13" s="12">
        <f t="shared" si="3"/>
        <v>62.5</v>
      </c>
      <c r="L13" s="11">
        <f t="shared" si="4"/>
        <v>3125</v>
      </c>
      <c r="M13" s="12">
        <f t="shared" si="5"/>
        <v>62.450039968025578</v>
      </c>
      <c r="N13" s="12">
        <f t="shared" si="6"/>
        <v>46.622996582400006</v>
      </c>
      <c r="O13" s="12">
        <f t="shared" si="7"/>
        <v>7.993605115907274E-4</v>
      </c>
      <c r="P13" s="12">
        <f t="shared" si="8"/>
        <v>46.585728000000003</v>
      </c>
      <c r="Q13" s="12">
        <f t="shared" si="9"/>
        <v>8.0000000000000004E-4</v>
      </c>
    </row>
    <row r="14" spans="1:17" x14ac:dyDescent="0.25">
      <c r="A14">
        <v>365.8</v>
      </c>
      <c r="B14">
        <v>0.04</v>
      </c>
      <c r="E14" s="11">
        <f t="shared" si="0"/>
        <v>3588.4980000000005</v>
      </c>
      <c r="F14" s="12">
        <f t="shared" si="1"/>
        <v>0.04</v>
      </c>
      <c r="G14" s="13">
        <v>50</v>
      </c>
      <c r="H14" s="11">
        <f t="shared" si="2"/>
        <v>50.04</v>
      </c>
      <c r="I14" s="14">
        <v>5</v>
      </c>
      <c r="J14" s="14">
        <v>12.5</v>
      </c>
      <c r="K14" s="12">
        <f t="shared" si="3"/>
        <v>62.5</v>
      </c>
      <c r="L14" s="11">
        <f t="shared" si="4"/>
        <v>3125</v>
      </c>
      <c r="M14" s="12">
        <f t="shared" si="5"/>
        <v>62.450039968025578</v>
      </c>
      <c r="N14" s="12">
        <f t="shared" si="6"/>
        <v>57.461900774400007</v>
      </c>
      <c r="O14" s="12">
        <f t="shared" si="7"/>
        <v>7.993605115907274E-4</v>
      </c>
      <c r="P14" s="12">
        <f t="shared" si="8"/>
        <v>57.415968000000007</v>
      </c>
      <c r="Q14" s="12">
        <f t="shared" si="9"/>
        <v>8.0000000000000004E-4</v>
      </c>
    </row>
    <row r="15" spans="1:17" x14ac:dyDescent="0.25">
      <c r="A15">
        <v>365.8</v>
      </c>
      <c r="B15">
        <v>0.04</v>
      </c>
      <c r="E15" s="11">
        <f t="shared" si="0"/>
        <v>3588.4980000000005</v>
      </c>
      <c r="F15" s="12">
        <f t="shared" si="1"/>
        <v>0.04</v>
      </c>
      <c r="G15" s="13">
        <v>50</v>
      </c>
      <c r="H15" s="11">
        <f t="shared" si="2"/>
        <v>50.04</v>
      </c>
      <c r="I15" s="14">
        <v>5</v>
      </c>
      <c r="J15" s="14">
        <v>12.5</v>
      </c>
      <c r="K15" s="12">
        <f t="shared" si="3"/>
        <v>62.5</v>
      </c>
      <c r="L15" s="11">
        <f t="shared" si="4"/>
        <v>3125</v>
      </c>
      <c r="M15" s="12">
        <f t="shared" si="5"/>
        <v>62.450039968025578</v>
      </c>
      <c r="N15" s="12">
        <f t="shared" si="6"/>
        <v>57.461900774400007</v>
      </c>
      <c r="O15" s="12">
        <f t="shared" si="7"/>
        <v>7.993605115907274E-4</v>
      </c>
      <c r="P15" s="12">
        <f t="shared" si="8"/>
        <v>57.415968000000007</v>
      </c>
      <c r="Q15" s="12">
        <f t="shared" si="9"/>
        <v>8.0000000000000004E-4</v>
      </c>
    </row>
    <row r="16" spans="1:17" x14ac:dyDescent="0.25">
      <c r="A16">
        <v>429.4</v>
      </c>
      <c r="B16">
        <v>0.04</v>
      </c>
      <c r="E16" s="11">
        <f t="shared" si="0"/>
        <v>4212.4139999999998</v>
      </c>
      <c r="F16" s="12">
        <f t="shared" si="1"/>
        <v>0.04</v>
      </c>
      <c r="G16" s="13">
        <v>50</v>
      </c>
      <c r="H16" s="11">
        <f t="shared" si="2"/>
        <v>50.04</v>
      </c>
      <c r="I16" s="14">
        <v>5</v>
      </c>
      <c r="J16" s="14">
        <v>12.5</v>
      </c>
      <c r="K16" s="12">
        <f t="shared" si="3"/>
        <v>62.5</v>
      </c>
      <c r="L16" s="11">
        <f t="shared" si="4"/>
        <v>3125</v>
      </c>
      <c r="M16" s="12">
        <f t="shared" si="5"/>
        <v>62.450039968025578</v>
      </c>
      <c r="N16" s="12">
        <f t="shared" si="6"/>
        <v>67.452542899199997</v>
      </c>
      <c r="O16" s="12">
        <f t="shared" si="7"/>
        <v>7.993605115907274E-4</v>
      </c>
      <c r="P16" s="12">
        <f t="shared" si="8"/>
        <v>67.398623999999998</v>
      </c>
      <c r="Q16" s="12">
        <f t="shared" si="9"/>
        <v>8.0000000000000004E-4</v>
      </c>
    </row>
    <row r="17" spans="1:17" x14ac:dyDescent="0.25">
      <c r="A17">
        <v>451.8</v>
      </c>
      <c r="B17">
        <v>0.04</v>
      </c>
      <c r="E17" s="11">
        <f t="shared" si="0"/>
        <v>4432.1580000000004</v>
      </c>
      <c r="F17" s="12">
        <f t="shared" si="1"/>
        <v>0.04</v>
      </c>
      <c r="G17" s="13">
        <v>50</v>
      </c>
      <c r="H17" s="11">
        <f t="shared" si="2"/>
        <v>50.04</v>
      </c>
      <c r="I17" s="14">
        <v>5</v>
      </c>
      <c r="J17" s="14">
        <v>12.5</v>
      </c>
      <c r="K17" s="12">
        <f t="shared" si="3"/>
        <v>62.5</v>
      </c>
      <c r="L17" s="11">
        <f t="shared" si="4"/>
        <v>3125</v>
      </c>
      <c r="M17" s="12">
        <f t="shared" si="5"/>
        <v>62.450039968025578</v>
      </c>
      <c r="N17" s="12">
        <f t="shared" si="6"/>
        <v>70.971259622400012</v>
      </c>
      <c r="O17" s="12">
        <f t="shared" si="7"/>
        <v>7.993605115907274E-4</v>
      </c>
      <c r="P17" s="12">
        <f t="shared" si="8"/>
        <v>70.914528000000004</v>
      </c>
      <c r="Q17" s="12">
        <f t="shared" si="9"/>
        <v>8.0000000000000004E-4</v>
      </c>
    </row>
    <row r="18" spans="1:17" x14ac:dyDescent="0.25">
      <c r="A18">
        <v>478.8</v>
      </c>
      <c r="B18">
        <v>0.04</v>
      </c>
      <c r="E18" s="11">
        <f t="shared" si="0"/>
        <v>4697.0280000000002</v>
      </c>
      <c r="F18" s="12">
        <f t="shared" si="1"/>
        <v>0.04</v>
      </c>
      <c r="G18" s="13">
        <v>50</v>
      </c>
      <c r="H18" s="11">
        <f t="shared" si="2"/>
        <v>50.04</v>
      </c>
      <c r="I18" s="14">
        <v>5</v>
      </c>
      <c r="J18" s="14">
        <v>12.5</v>
      </c>
      <c r="K18" s="12">
        <f t="shared" si="3"/>
        <v>62.5</v>
      </c>
      <c r="L18" s="11">
        <f t="shared" si="4"/>
        <v>3125</v>
      </c>
      <c r="M18" s="12">
        <f t="shared" si="5"/>
        <v>62.450039968025578</v>
      </c>
      <c r="N18" s="12">
        <f t="shared" si="6"/>
        <v>75.21256995840001</v>
      </c>
      <c r="O18" s="12">
        <f t="shared" si="7"/>
        <v>7.993605115907274E-4</v>
      </c>
      <c r="P18" s="12">
        <f t="shared" si="8"/>
        <v>75.152448000000007</v>
      </c>
      <c r="Q18" s="12">
        <f t="shared" si="9"/>
        <v>8.0000000000000004E-4</v>
      </c>
    </row>
    <row r="19" spans="1:17" x14ac:dyDescent="0.25">
      <c r="A19">
        <v>492.6</v>
      </c>
      <c r="B19">
        <v>0.04</v>
      </c>
      <c r="E19" s="11">
        <f t="shared" si="0"/>
        <v>4832.4060000000009</v>
      </c>
      <c r="F19" s="12">
        <f t="shared" si="1"/>
        <v>0.04</v>
      </c>
      <c r="G19" s="13">
        <v>50</v>
      </c>
      <c r="H19" s="11">
        <f t="shared" si="2"/>
        <v>50.04</v>
      </c>
      <c r="I19" s="14">
        <v>5</v>
      </c>
      <c r="J19" s="14">
        <v>12.5</v>
      </c>
      <c r="K19" s="12">
        <f t="shared" si="3"/>
        <v>62.5</v>
      </c>
      <c r="L19" s="11">
        <f t="shared" si="4"/>
        <v>3125</v>
      </c>
      <c r="M19" s="12">
        <f t="shared" si="5"/>
        <v>62.450039968025578</v>
      </c>
      <c r="N19" s="12">
        <f t="shared" si="6"/>
        <v>77.380350796800016</v>
      </c>
      <c r="O19" s="12">
        <f t="shared" si="7"/>
        <v>7.993605115907274E-4</v>
      </c>
      <c r="P19" s="12">
        <f t="shared" si="8"/>
        <v>77.31849600000001</v>
      </c>
      <c r="Q19" s="12">
        <f t="shared" si="9"/>
        <v>8.0000000000000004E-4</v>
      </c>
    </row>
    <row r="20" spans="1:17" x14ac:dyDescent="0.25">
      <c r="A20">
        <v>511.6</v>
      </c>
      <c r="B20">
        <v>0.04</v>
      </c>
      <c r="E20" s="11">
        <f t="shared" si="0"/>
        <v>5018.7960000000003</v>
      </c>
      <c r="F20" s="12">
        <f t="shared" si="1"/>
        <v>0.04</v>
      </c>
      <c r="G20" s="13">
        <v>50</v>
      </c>
      <c r="H20" s="11">
        <f t="shared" si="2"/>
        <v>50.04</v>
      </c>
      <c r="I20" s="14">
        <v>5</v>
      </c>
      <c r="J20" s="14">
        <v>12.5</v>
      </c>
      <c r="K20" s="12">
        <f t="shared" si="3"/>
        <v>62.5</v>
      </c>
      <c r="L20" s="11">
        <f t="shared" si="4"/>
        <v>3125</v>
      </c>
      <c r="M20" s="12">
        <f t="shared" si="5"/>
        <v>62.450039968025578</v>
      </c>
      <c r="N20" s="12">
        <f t="shared" si="6"/>
        <v>80.364976588800005</v>
      </c>
      <c r="O20" s="12">
        <f t="shared" si="7"/>
        <v>7.993605115907274E-4</v>
      </c>
      <c r="P20" s="12">
        <f t="shared" si="8"/>
        <v>80.300736000000001</v>
      </c>
      <c r="Q20" s="12">
        <f t="shared" si="9"/>
        <v>8.0000000000000004E-4</v>
      </c>
    </row>
    <row r="21" spans="1:17" x14ac:dyDescent="0.25">
      <c r="A21">
        <v>521.79999999999995</v>
      </c>
      <c r="B21">
        <v>0.04</v>
      </c>
      <c r="E21" s="11">
        <f t="shared" si="0"/>
        <v>5118.8580000000002</v>
      </c>
      <c r="F21" s="12">
        <f t="shared" si="1"/>
        <v>0.04</v>
      </c>
      <c r="G21" s="13">
        <v>50</v>
      </c>
      <c r="H21" s="11">
        <f t="shared" si="2"/>
        <v>50.04</v>
      </c>
      <c r="I21" s="14">
        <v>5</v>
      </c>
      <c r="J21" s="14">
        <v>12.5</v>
      </c>
      <c r="K21" s="12">
        <f t="shared" si="3"/>
        <v>62.5</v>
      </c>
      <c r="L21" s="11">
        <f t="shared" si="4"/>
        <v>3125</v>
      </c>
      <c r="M21" s="12">
        <f t="shared" si="5"/>
        <v>62.450039968025578</v>
      </c>
      <c r="N21" s="12">
        <f t="shared" si="6"/>
        <v>81.967249382399999</v>
      </c>
      <c r="O21" s="12">
        <f t="shared" si="7"/>
        <v>7.993605115907274E-4</v>
      </c>
      <c r="P21" s="12">
        <f t="shared" si="8"/>
        <v>81.901728000000006</v>
      </c>
      <c r="Q21" s="12">
        <f t="shared" si="9"/>
        <v>8.0000000000000004E-4</v>
      </c>
    </row>
    <row r="22" spans="1:17" x14ac:dyDescent="0.25">
      <c r="A22">
        <v>539.79999999999995</v>
      </c>
      <c r="B22">
        <v>0.04</v>
      </c>
      <c r="E22" s="11">
        <f t="shared" si="0"/>
        <v>5295.4380000000001</v>
      </c>
      <c r="F22" s="12">
        <f t="shared" si="1"/>
        <v>0.04</v>
      </c>
      <c r="G22" s="13">
        <v>50</v>
      </c>
      <c r="H22" s="11">
        <f t="shared" si="2"/>
        <v>50.04</v>
      </c>
      <c r="I22" s="14">
        <v>5</v>
      </c>
      <c r="J22" s="14">
        <v>12.5</v>
      </c>
      <c r="K22" s="12">
        <f t="shared" si="3"/>
        <v>62.5</v>
      </c>
      <c r="L22" s="11">
        <f t="shared" si="4"/>
        <v>3125</v>
      </c>
      <c r="M22" s="12">
        <f t="shared" si="5"/>
        <v>62.450039968025578</v>
      </c>
      <c r="N22" s="12">
        <f t="shared" si="6"/>
        <v>84.794789606400002</v>
      </c>
      <c r="O22" s="12">
        <f t="shared" si="7"/>
        <v>7.993605115907274E-4</v>
      </c>
      <c r="P22" s="12">
        <f t="shared" si="8"/>
        <v>84.727007999999998</v>
      </c>
      <c r="Q22" s="12">
        <f t="shared" si="9"/>
        <v>8.0000000000000004E-4</v>
      </c>
    </row>
    <row r="23" spans="1:17" x14ac:dyDescent="0.25">
      <c r="A23">
        <v>549.20000000000005</v>
      </c>
      <c r="B23">
        <v>0.04</v>
      </c>
      <c r="E23" s="11">
        <f t="shared" si="0"/>
        <v>5387.652000000001</v>
      </c>
      <c r="F23" s="12">
        <f t="shared" si="1"/>
        <v>0.04</v>
      </c>
      <c r="G23" s="13">
        <v>50</v>
      </c>
      <c r="H23" s="11">
        <f t="shared" si="2"/>
        <v>50.04</v>
      </c>
      <c r="I23" s="14">
        <v>5</v>
      </c>
      <c r="J23" s="14">
        <v>12.5</v>
      </c>
      <c r="K23" s="12">
        <f t="shared" si="3"/>
        <v>62.5</v>
      </c>
      <c r="L23" s="11">
        <f t="shared" si="4"/>
        <v>3125</v>
      </c>
      <c r="M23" s="12">
        <f t="shared" si="5"/>
        <v>62.450039968025578</v>
      </c>
      <c r="N23" s="12">
        <f t="shared" si="6"/>
        <v>86.271393945600011</v>
      </c>
      <c r="O23" s="12">
        <f t="shared" si="7"/>
        <v>7.993605115907274E-4</v>
      </c>
      <c r="P23" s="12">
        <f t="shared" si="8"/>
        <v>86.202432000000016</v>
      </c>
      <c r="Q23" s="12">
        <f t="shared" si="9"/>
        <v>8.0000000000000004E-4</v>
      </c>
    </row>
    <row r="24" spans="1:17" x14ac:dyDescent="0.25">
      <c r="A24">
        <v>549.20000000000005</v>
      </c>
      <c r="B24">
        <v>0.04</v>
      </c>
      <c r="E24" s="11">
        <f t="shared" si="0"/>
        <v>5387.652000000001</v>
      </c>
      <c r="F24" s="12">
        <f t="shared" si="1"/>
        <v>0.04</v>
      </c>
      <c r="G24" s="13">
        <v>50</v>
      </c>
      <c r="H24" s="11">
        <f t="shared" si="2"/>
        <v>50.04</v>
      </c>
      <c r="I24" s="14">
        <v>5</v>
      </c>
      <c r="J24" s="14">
        <v>12.5</v>
      </c>
      <c r="K24" s="12">
        <f t="shared" si="3"/>
        <v>62.5</v>
      </c>
      <c r="L24" s="11">
        <f t="shared" si="4"/>
        <v>3125</v>
      </c>
      <c r="M24" s="12">
        <f t="shared" si="5"/>
        <v>62.450039968025578</v>
      </c>
      <c r="N24" s="12">
        <f t="shared" si="6"/>
        <v>86.271393945600011</v>
      </c>
      <c r="O24" s="12">
        <f t="shared" si="7"/>
        <v>7.993605115907274E-4</v>
      </c>
      <c r="P24" s="12">
        <f t="shared" si="8"/>
        <v>86.202432000000016</v>
      </c>
      <c r="Q24" s="12">
        <f t="shared" si="9"/>
        <v>8.0000000000000004E-4</v>
      </c>
    </row>
    <row r="25" spans="1:17" x14ac:dyDescent="0.25">
      <c r="A25">
        <v>571.6</v>
      </c>
      <c r="B25">
        <v>0.04</v>
      </c>
      <c r="E25" s="11">
        <f t="shared" si="0"/>
        <v>5607.3960000000006</v>
      </c>
      <c r="F25" s="12">
        <f t="shared" si="1"/>
        <v>0.04</v>
      </c>
      <c r="G25" s="13">
        <v>50</v>
      </c>
      <c r="H25" s="11">
        <f t="shared" si="2"/>
        <v>50.04</v>
      </c>
      <c r="I25" s="14">
        <v>5</v>
      </c>
      <c r="J25" s="14">
        <v>12.5</v>
      </c>
      <c r="K25" s="12">
        <f t="shared" si="3"/>
        <v>62.5</v>
      </c>
      <c r="L25" s="11">
        <f t="shared" si="4"/>
        <v>3125</v>
      </c>
      <c r="M25" s="12">
        <f t="shared" si="5"/>
        <v>62.450039968025578</v>
      </c>
      <c r="N25" s="12">
        <f t="shared" si="6"/>
        <v>89.790110668800011</v>
      </c>
      <c r="O25" s="12">
        <f t="shared" si="7"/>
        <v>7.993605115907274E-4</v>
      </c>
      <c r="P25" s="12">
        <f t="shared" si="8"/>
        <v>89.718336000000008</v>
      </c>
      <c r="Q25" s="12">
        <f t="shared" si="9"/>
        <v>8.0000000000000004E-4</v>
      </c>
    </row>
    <row r="26" spans="1:17" x14ac:dyDescent="0.25">
      <c r="A26">
        <v>579.6</v>
      </c>
      <c r="B26">
        <v>0.04</v>
      </c>
      <c r="E26" s="11">
        <f t="shared" si="0"/>
        <v>5685.8760000000002</v>
      </c>
      <c r="F26" s="12">
        <f t="shared" si="1"/>
        <v>0.04</v>
      </c>
      <c r="G26" s="13">
        <v>50</v>
      </c>
      <c r="H26" s="11">
        <f t="shared" si="2"/>
        <v>50.04</v>
      </c>
      <c r="I26" s="14">
        <v>5</v>
      </c>
      <c r="J26" s="14">
        <v>12.5</v>
      </c>
      <c r="K26" s="12">
        <f t="shared" si="3"/>
        <v>62.5</v>
      </c>
      <c r="L26" s="11">
        <f t="shared" si="4"/>
        <v>3125</v>
      </c>
      <c r="M26" s="12">
        <f t="shared" si="5"/>
        <v>62.450039968025578</v>
      </c>
      <c r="N26" s="12">
        <f t="shared" si="6"/>
        <v>91.046795212800006</v>
      </c>
      <c r="O26" s="12">
        <f t="shared" si="7"/>
        <v>7.993605115907274E-4</v>
      </c>
      <c r="P26" s="12">
        <f t="shared" si="8"/>
        <v>90.974016000000006</v>
      </c>
      <c r="Q26" s="12">
        <f t="shared" si="9"/>
        <v>8.0000000000000004E-4</v>
      </c>
    </row>
    <row r="27" spans="1:17" x14ac:dyDescent="0.25">
      <c r="A27">
        <v>579.6</v>
      </c>
      <c r="B27">
        <v>0.04</v>
      </c>
      <c r="E27" s="11">
        <f t="shared" si="0"/>
        <v>5685.8760000000002</v>
      </c>
      <c r="F27" s="12">
        <f t="shared" si="1"/>
        <v>0.04</v>
      </c>
      <c r="G27" s="13">
        <v>50</v>
      </c>
      <c r="H27" s="11">
        <f t="shared" si="2"/>
        <v>50.04</v>
      </c>
      <c r="I27" s="14">
        <v>5</v>
      </c>
      <c r="J27" s="14">
        <v>12.5</v>
      </c>
      <c r="K27" s="12">
        <f t="shared" si="3"/>
        <v>62.5</v>
      </c>
      <c r="L27" s="11">
        <f t="shared" si="4"/>
        <v>3125</v>
      </c>
      <c r="M27" s="12">
        <f t="shared" si="5"/>
        <v>62.450039968025578</v>
      </c>
      <c r="N27" s="12">
        <f t="shared" si="6"/>
        <v>91.046795212800006</v>
      </c>
      <c r="O27" s="12">
        <f t="shared" si="7"/>
        <v>7.993605115907274E-4</v>
      </c>
      <c r="P27" s="12">
        <f t="shared" si="8"/>
        <v>90.974016000000006</v>
      </c>
      <c r="Q27" s="12">
        <f t="shared" si="9"/>
        <v>8.0000000000000004E-4</v>
      </c>
    </row>
    <row r="28" spans="1:17" x14ac:dyDescent="0.25">
      <c r="A28">
        <v>579.6</v>
      </c>
      <c r="B28">
        <v>0.04</v>
      </c>
      <c r="E28" s="11">
        <f t="shared" si="0"/>
        <v>5685.8760000000002</v>
      </c>
      <c r="F28" s="12">
        <f t="shared" si="1"/>
        <v>0.04</v>
      </c>
      <c r="G28" s="13">
        <v>50</v>
      </c>
      <c r="H28" s="11">
        <f t="shared" si="2"/>
        <v>50.04</v>
      </c>
      <c r="I28" s="14">
        <v>5</v>
      </c>
      <c r="J28" s="14">
        <v>12.5</v>
      </c>
      <c r="K28" s="12">
        <f t="shared" si="3"/>
        <v>62.5</v>
      </c>
      <c r="L28" s="11">
        <f t="shared" si="4"/>
        <v>3125</v>
      </c>
      <c r="M28" s="12">
        <f t="shared" si="5"/>
        <v>62.450039968025578</v>
      </c>
      <c r="N28" s="12">
        <f t="shared" si="6"/>
        <v>91.046795212800006</v>
      </c>
      <c r="O28" s="12">
        <f t="shared" si="7"/>
        <v>7.993605115907274E-4</v>
      </c>
      <c r="P28" s="12">
        <f t="shared" si="8"/>
        <v>90.974016000000006</v>
      </c>
      <c r="Q28" s="12">
        <f t="shared" si="9"/>
        <v>8.0000000000000004E-4</v>
      </c>
    </row>
    <row r="29" spans="1:17" x14ac:dyDescent="0.25">
      <c r="A29">
        <v>608.4</v>
      </c>
      <c r="B29">
        <v>0.04</v>
      </c>
      <c r="E29" s="11">
        <f t="shared" si="0"/>
        <v>5968.4040000000005</v>
      </c>
      <c r="F29" s="12">
        <f t="shared" si="1"/>
        <v>0.04</v>
      </c>
      <c r="G29" s="13">
        <v>50</v>
      </c>
      <c r="H29" s="11">
        <f t="shared" si="2"/>
        <v>50.04</v>
      </c>
      <c r="I29" s="14">
        <v>5</v>
      </c>
      <c r="J29" s="14">
        <v>12.5</v>
      </c>
      <c r="K29" s="12">
        <f t="shared" si="3"/>
        <v>62.5</v>
      </c>
      <c r="L29" s="11">
        <f t="shared" si="4"/>
        <v>3125</v>
      </c>
      <c r="M29" s="12">
        <f t="shared" si="5"/>
        <v>62.450039968025578</v>
      </c>
      <c r="N29" s="12">
        <f t="shared" si="6"/>
        <v>95.570859571200003</v>
      </c>
      <c r="O29" s="12">
        <f t="shared" si="7"/>
        <v>7.993605115907274E-4</v>
      </c>
      <c r="P29" s="12">
        <f t="shared" si="8"/>
        <v>95.494464000000008</v>
      </c>
      <c r="Q29" s="12">
        <f t="shared" si="9"/>
        <v>8.0000000000000004E-4</v>
      </c>
    </row>
    <row r="30" spans="1:17" x14ac:dyDescent="0.25">
      <c r="A30">
        <v>621.4</v>
      </c>
      <c r="B30">
        <v>0.04</v>
      </c>
      <c r="E30" s="11">
        <f t="shared" si="0"/>
        <v>6095.9340000000002</v>
      </c>
      <c r="F30" s="12">
        <f t="shared" si="1"/>
        <v>0.04</v>
      </c>
      <c r="G30" s="13">
        <v>50</v>
      </c>
      <c r="H30" s="11">
        <f t="shared" si="2"/>
        <v>50.04</v>
      </c>
      <c r="I30" s="14">
        <v>5</v>
      </c>
      <c r="J30" s="14">
        <v>12.5</v>
      </c>
      <c r="K30" s="12">
        <f t="shared" si="3"/>
        <v>62.5</v>
      </c>
      <c r="L30" s="11">
        <f t="shared" si="4"/>
        <v>3125</v>
      </c>
      <c r="M30" s="12">
        <f t="shared" si="5"/>
        <v>62.450039968025578</v>
      </c>
      <c r="N30" s="12">
        <f t="shared" si="6"/>
        <v>97.61297195520001</v>
      </c>
      <c r="O30" s="12">
        <f t="shared" si="7"/>
        <v>7.993605115907274E-4</v>
      </c>
      <c r="P30" s="12">
        <f t="shared" si="8"/>
        <v>97.53494400000001</v>
      </c>
      <c r="Q30" s="12">
        <f t="shared" si="9"/>
        <v>8.0000000000000004E-4</v>
      </c>
    </row>
    <row r="31" spans="1:17" x14ac:dyDescent="0.25">
      <c r="A31">
        <v>619.79999999999995</v>
      </c>
      <c r="B31">
        <v>0.04</v>
      </c>
      <c r="E31" s="11">
        <f t="shared" si="0"/>
        <v>6080.2380000000003</v>
      </c>
      <c r="F31" s="12">
        <f t="shared" si="1"/>
        <v>0.04</v>
      </c>
      <c r="G31" s="13">
        <v>50</v>
      </c>
      <c r="H31" s="11">
        <f t="shared" si="2"/>
        <v>50.04</v>
      </c>
      <c r="I31" s="14">
        <v>5</v>
      </c>
      <c r="J31" s="14">
        <v>12.5</v>
      </c>
      <c r="K31" s="12">
        <f t="shared" si="3"/>
        <v>62.5</v>
      </c>
      <c r="L31" s="11">
        <f t="shared" si="4"/>
        <v>3125</v>
      </c>
      <c r="M31" s="12">
        <f t="shared" si="5"/>
        <v>62.450039968025578</v>
      </c>
      <c r="N31" s="12">
        <f t="shared" si="6"/>
        <v>97.361635046400011</v>
      </c>
      <c r="O31" s="12">
        <f t="shared" si="7"/>
        <v>7.993605115907274E-4</v>
      </c>
      <c r="P31" s="12">
        <f t="shared" si="8"/>
        <v>97.283808000000008</v>
      </c>
      <c r="Q31" s="12">
        <f t="shared" si="9"/>
        <v>8.0000000000000004E-4</v>
      </c>
    </row>
    <row r="32" spans="1:17" x14ac:dyDescent="0.25">
      <c r="A32">
        <v>630.6</v>
      </c>
      <c r="B32">
        <v>0.04</v>
      </c>
      <c r="E32" s="11">
        <f t="shared" si="0"/>
        <v>6186.1860000000006</v>
      </c>
      <c r="F32" s="12">
        <f t="shared" si="1"/>
        <v>0.04</v>
      </c>
      <c r="G32" s="13">
        <v>50</v>
      </c>
      <c r="H32" s="11">
        <f t="shared" si="2"/>
        <v>50.04</v>
      </c>
      <c r="I32" s="14">
        <v>5</v>
      </c>
      <c r="J32" s="14">
        <v>12.5</v>
      </c>
      <c r="K32" s="12">
        <f t="shared" si="3"/>
        <v>62.5</v>
      </c>
      <c r="L32" s="11">
        <f t="shared" si="4"/>
        <v>3125</v>
      </c>
      <c r="M32" s="12">
        <f t="shared" si="5"/>
        <v>62.450039968025578</v>
      </c>
      <c r="N32" s="12">
        <f t="shared" si="6"/>
        <v>99.058159180800018</v>
      </c>
      <c r="O32" s="12">
        <f t="shared" si="7"/>
        <v>7.993605115907274E-4</v>
      </c>
      <c r="P32" s="12">
        <f t="shared" si="8"/>
        <v>98.978976000000003</v>
      </c>
      <c r="Q32" s="12">
        <f t="shared" si="9"/>
        <v>8.0000000000000004E-4</v>
      </c>
    </row>
    <row r="33" spans="1:17" x14ac:dyDescent="0.25">
      <c r="A33">
        <v>637.79999999999995</v>
      </c>
      <c r="B33">
        <v>0.04</v>
      </c>
      <c r="E33" s="11">
        <f t="shared" si="0"/>
        <v>6256.8180000000002</v>
      </c>
      <c r="F33" s="12">
        <f t="shared" si="1"/>
        <v>0.04</v>
      </c>
      <c r="G33" s="13">
        <v>50</v>
      </c>
      <c r="H33" s="11">
        <f t="shared" si="2"/>
        <v>50.04</v>
      </c>
      <c r="I33" s="14">
        <v>5</v>
      </c>
      <c r="J33" s="14">
        <v>12.5</v>
      </c>
      <c r="K33" s="12">
        <f t="shared" si="3"/>
        <v>62.5</v>
      </c>
      <c r="L33" s="11">
        <f t="shared" si="4"/>
        <v>3125</v>
      </c>
      <c r="M33" s="12">
        <f t="shared" si="5"/>
        <v>62.450039968025578</v>
      </c>
      <c r="N33" s="12">
        <f t="shared" si="6"/>
        <v>100.1891752704</v>
      </c>
      <c r="O33" s="12">
        <f t="shared" si="7"/>
        <v>7.993605115907274E-4</v>
      </c>
      <c r="P33" s="12">
        <f t="shared" si="8"/>
        <v>100.109088</v>
      </c>
      <c r="Q33" s="12">
        <f t="shared" si="9"/>
        <v>8.0000000000000004E-4</v>
      </c>
    </row>
    <row r="34" spans="1:17" x14ac:dyDescent="0.25">
      <c r="A34">
        <v>637.79999999999995</v>
      </c>
      <c r="B34">
        <v>0.04</v>
      </c>
      <c r="E34" s="11">
        <f t="shared" si="0"/>
        <v>6256.8180000000002</v>
      </c>
      <c r="F34" s="12">
        <f t="shared" si="1"/>
        <v>0.04</v>
      </c>
      <c r="G34" s="13">
        <v>50</v>
      </c>
      <c r="H34" s="11">
        <f t="shared" si="2"/>
        <v>50.04</v>
      </c>
      <c r="I34" s="14">
        <v>5</v>
      </c>
      <c r="J34" s="14">
        <v>12.5</v>
      </c>
      <c r="K34" s="12">
        <f t="shared" si="3"/>
        <v>62.5</v>
      </c>
      <c r="L34" s="11">
        <f t="shared" si="4"/>
        <v>3125</v>
      </c>
      <c r="M34" s="12">
        <f t="shared" si="5"/>
        <v>62.450039968025578</v>
      </c>
      <c r="N34" s="12">
        <f t="shared" si="6"/>
        <v>100.1891752704</v>
      </c>
      <c r="O34" s="12">
        <f t="shared" si="7"/>
        <v>7.993605115907274E-4</v>
      </c>
      <c r="P34" s="12">
        <f t="shared" si="8"/>
        <v>100.109088</v>
      </c>
      <c r="Q34" s="12">
        <f t="shared" si="9"/>
        <v>8.0000000000000004E-4</v>
      </c>
    </row>
    <row r="35" spans="1:17" x14ac:dyDescent="0.25">
      <c r="A35">
        <v>643.4</v>
      </c>
      <c r="B35">
        <v>0.04</v>
      </c>
      <c r="E35" s="11">
        <f t="shared" si="0"/>
        <v>6311.7539999999999</v>
      </c>
      <c r="F35" s="12">
        <f t="shared" si="1"/>
        <v>0.04</v>
      </c>
      <c r="G35" s="13">
        <v>50</v>
      </c>
      <c r="H35" s="11">
        <f t="shared" si="2"/>
        <v>50.04</v>
      </c>
      <c r="I35" s="14">
        <v>5</v>
      </c>
      <c r="J35" s="14">
        <v>12.5</v>
      </c>
      <c r="K35" s="12">
        <f t="shared" si="3"/>
        <v>62.5</v>
      </c>
      <c r="L35" s="11">
        <f t="shared" si="4"/>
        <v>3125</v>
      </c>
      <c r="M35" s="12">
        <f t="shared" si="5"/>
        <v>62.450039968025578</v>
      </c>
      <c r="N35" s="12">
        <f t="shared" si="6"/>
        <v>101.0688544512</v>
      </c>
      <c r="O35" s="12">
        <f t="shared" si="7"/>
        <v>7.993605115907274E-4</v>
      </c>
      <c r="P35" s="12">
        <f t="shared" si="8"/>
        <v>100.98806399999999</v>
      </c>
      <c r="Q35" s="12">
        <f t="shared" si="9"/>
        <v>8.0000000000000004E-4</v>
      </c>
    </row>
    <row r="36" spans="1:17" x14ac:dyDescent="0.25">
      <c r="A36">
        <v>643.4</v>
      </c>
      <c r="B36">
        <v>0.04</v>
      </c>
      <c r="E36" s="11">
        <f t="shared" si="0"/>
        <v>6311.7539999999999</v>
      </c>
      <c r="F36" s="12">
        <f t="shared" si="1"/>
        <v>0.04</v>
      </c>
      <c r="G36" s="13">
        <v>50</v>
      </c>
      <c r="H36" s="11">
        <f t="shared" si="2"/>
        <v>50.04</v>
      </c>
      <c r="I36" s="14">
        <v>5</v>
      </c>
      <c r="J36" s="14">
        <v>12.5</v>
      </c>
      <c r="K36" s="12">
        <f t="shared" si="3"/>
        <v>62.5</v>
      </c>
      <c r="L36" s="11">
        <f t="shared" si="4"/>
        <v>3125</v>
      </c>
      <c r="M36" s="12">
        <f t="shared" si="5"/>
        <v>62.450039968025578</v>
      </c>
      <c r="N36" s="12">
        <f t="shared" si="6"/>
        <v>101.0688544512</v>
      </c>
      <c r="O36" s="12">
        <f t="shared" si="7"/>
        <v>7.993605115907274E-4</v>
      </c>
      <c r="P36" s="12">
        <f t="shared" si="8"/>
        <v>100.98806399999999</v>
      </c>
      <c r="Q36" s="12">
        <f t="shared" si="9"/>
        <v>8.0000000000000004E-4</v>
      </c>
    </row>
    <row r="37" spans="1:17" x14ac:dyDescent="0.25">
      <c r="A37">
        <v>660.8</v>
      </c>
      <c r="B37">
        <v>0.04</v>
      </c>
      <c r="E37" s="11">
        <f t="shared" si="0"/>
        <v>6482.4480000000003</v>
      </c>
      <c r="F37" s="12">
        <f t="shared" si="1"/>
        <v>0.04</v>
      </c>
      <c r="G37" s="13">
        <v>50</v>
      </c>
      <c r="H37" s="11">
        <f t="shared" si="2"/>
        <v>50.04</v>
      </c>
      <c r="I37" s="14">
        <v>5</v>
      </c>
      <c r="J37" s="14">
        <v>12.5</v>
      </c>
      <c r="K37" s="12">
        <f t="shared" si="3"/>
        <v>62.5</v>
      </c>
      <c r="L37" s="11">
        <f t="shared" si="4"/>
        <v>3125</v>
      </c>
      <c r="M37" s="12">
        <f t="shared" si="5"/>
        <v>62.450039968025578</v>
      </c>
      <c r="N37" s="12">
        <f t="shared" si="6"/>
        <v>103.80214333440001</v>
      </c>
      <c r="O37" s="12">
        <f t="shared" si="7"/>
        <v>7.993605115907274E-4</v>
      </c>
      <c r="P37" s="12">
        <f t="shared" si="8"/>
        <v>103.71916800000001</v>
      </c>
      <c r="Q37" s="12">
        <f t="shared" si="9"/>
        <v>8.0000000000000004E-4</v>
      </c>
    </row>
    <row r="38" spans="1:17" x14ac:dyDescent="0.25">
      <c r="A38">
        <v>660.8</v>
      </c>
      <c r="B38">
        <v>0.04</v>
      </c>
      <c r="E38" s="11">
        <f t="shared" si="0"/>
        <v>6482.4480000000003</v>
      </c>
      <c r="F38" s="12">
        <f t="shared" si="1"/>
        <v>0.04</v>
      </c>
      <c r="G38" s="13">
        <v>50</v>
      </c>
      <c r="H38" s="11">
        <f t="shared" si="2"/>
        <v>50.04</v>
      </c>
      <c r="I38" s="14">
        <v>5</v>
      </c>
      <c r="J38" s="14">
        <v>12.5</v>
      </c>
      <c r="K38" s="12">
        <f t="shared" si="3"/>
        <v>62.5</v>
      </c>
      <c r="L38" s="11">
        <f t="shared" si="4"/>
        <v>3125</v>
      </c>
      <c r="M38" s="12">
        <f t="shared" si="5"/>
        <v>62.450039968025578</v>
      </c>
      <c r="N38" s="12">
        <f t="shared" si="6"/>
        <v>103.80214333440001</v>
      </c>
      <c r="O38" s="12">
        <f t="shared" si="7"/>
        <v>7.993605115907274E-4</v>
      </c>
      <c r="P38" s="12">
        <f t="shared" si="8"/>
        <v>103.71916800000001</v>
      </c>
      <c r="Q38" s="12">
        <f t="shared" si="9"/>
        <v>8.0000000000000004E-4</v>
      </c>
    </row>
    <row r="39" spans="1:17" x14ac:dyDescent="0.25">
      <c r="A39">
        <v>664.8</v>
      </c>
      <c r="B39">
        <v>0.04</v>
      </c>
      <c r="E39" s="11">
        <f t="shared" si="0"/>
        <v>6521.6880000000001</v>
      </c>
      <c r="F39" s="12">
        <f t="shared" si="1"/>
        <v>0.04</v>
      </c>
      <c r="G39" s="13">
        <v>50</v>
      </c>
      <c r="H39" s="11">
        <f t="shared" si="2"/>
        <v>50.04</v>
      </c>
      <c r="I39" s="14">
        <v>5</v>
      </c>
      <c r="J39" s="14">
        <v>12.5</v>
      </c>
      <c r="K39" s="12">
        <f t="shared" si="3"/>
        <v>62.5</v>
      </c>
      <c r="L39" s="11">
        <f t="shared" si="4"/>
        <v>3125</v>
      </c>
      <c r="M39" s="12">
        <f t="shared" si="5"/>
        <v>62.450039968025578</v>
      </c>
      <c r="N39" s="12">
        <f t="shared" si="6"/>
        <v>104.4304856064</v>
      </c>
      <c r="O39" s="12">
        <f t="shared" si="7"/>
        <v>7.993605115907274E-4</v>
      </c>
      <c r="P39" s="12">
        <f t="shared" si="8"/>
        <v>104.347008</v>
      </c>
      <c r="Q39" s="12">
        <f t="shared" si="9"/>
        <v>8.0000000000000004E-4</v>
      </c>
    </row>
    <row r="40" spans="1:17" x14ac:dyDescent="0.25">
      <c r="A40">
        <v>664.8</v>
      </c>
      <c r="B40">
        <v>0.04</v>
      </c>
      <c r="E40" s="11">
        <f t="shared" si="0"/>
        <v>6521.6880000000001</v>
      </c>
      <c r="F40" s="12">
        <f t="shared" si="1"/>
        <v>0.04</v>
      </c>
      <c r="G40" s="13">
        <v>50</v>
      </c>
      <c r="H40" s="11">
        <f t="shared" si="2"/>
        <v>50.04</v>
      </c>
      <c r="I40" s="14">
        <v>5</v>
      </c>
      <c r="J40" s="14">
        <v>12.5</v>
      </c>
      <c r="K40" s="12">
        <f t="shared" si="3"/>
        <v>62.5</v>
      </c>
      <c r="L40" s="11">
        <f t="shared" si="4"/>
        <v>3125</v>
      </c>
      <c r="M40" s="12">
        <f t="shared" si="5"/>
        <v>62.450039968025578</v>
      </c>
      <c r="N40" s="12">
        <f t="shared" si="6"/>
        <v>104.4304856064</v>
      </c>
      <c r="O40" s="12">
        <f t="shared" si="7"/>
        <v>7.993605115907274E-4</v>
      </c>
      <c r="P40" s="12">
        <f t="shared" si="8"/>
        <v>104.347008</v>
      </c>
      <c r="Q40" s="12">
        <f t="shared" si="9"/>
        <v>8.0000000000000004E-4</v>
      </c>
    </row>
    <row r="41" spans="1:17" x14ac:dyDescent="0.25">
      <c r="A41">
        <v>682.8</v>
      </c>
      <c r="B41">
        <v>0.04</v>
      </c>
      <c r="E41" s="11">
        <f t="shared" si="0"/>
        <v>6698.268</v>
      </c>
      <c r="F41" s="12">
        <f t="shared" si="1"/>
        <v>0.04</v>
      </c>
      <c r="G41" s="13">
        <v>50</v>
      </c>
      <c r="H41" s="11">
        <f t="shared" si="2"/>
        <v>50.04</v>
      </c>
      <c r="I41" s="14">
        <v>5</v>
      </c>
      <c r="J41" s="14">
        <v>12.5</v>
      </c>
      <c r="K41" s="12">
        <f t="shared" si="3"/>
        <v>62.5</v>
      </c>
      <c r="L41" s="11">
        <f t="shared" si="4"/>
        <v>3125</v>
      </c>
      <c r="M41" s="12">
        <f t="shared" si="5"/>
        <v>62.450039968025578</v>
      </c>
      <c r="N41" s="12">
        <f t="shared" si="6"/>
        <v>107.2580258304</v>
      </c>
      <c r="O41" s="12">
        <f t="shared" si="7"/>
        <v>7.993605115907274E-4</v>
      </c>
      <c r="P41" s="12">
        <f t="shared" si="8"/>
        <v>107.17228799999999</v>
      </c>
      <c r="Q41" s="12">
        <f t="shared" si="9"/>
        <v>8.0000000000000004E-4</v>
      </c>
    </row>
    <row r="42" spans="1:17" x14ac:dyDescent="0.25">
      <c r="A42">
        <v>684.2</v>
      </c>
      <c r="B42">
        <v>0.04</v>
      </c>
      <c r="E42" s="11">
        <f t="shared" si="0"/>
        <v>6712.0020000000004</v>
      </c>
      <c r="F42" s="12">
        <f t="shared" si="1"/>
        <v>0.04</v>
      </c>
      <c r="G42" s="13">
        <v>50</v>
      </c>
      <c r="H42" s="11">
        <f t="shared" si="2"/>
        <v>50.04</v>
      </c>
      <c r="I42" s="14">
        <v>5</v>
      </c>
      <c r="J42" s="14">
        <v>12.5</v>
      </c>
      <c r="K42" s="12">
        <f t="shared" si="3"/>
        <v>62.5</v>
      </c>
      <c r="L42" s="11">
        <f t="shared" si="4"/>
        <v>3125</v>
      </c>
      <c r="M42" s="12">
        <f t="shared" si="5"/>
        <v>62.450039968025578</v>
      </c>
      <c r="N42" s="12">
        <f t="shared" si="6"/>
        <v>107.47794562560001</v>
      </c>
      <c r="O42" s="12">
        <f t="shared" si="7"/>
        <v>7.993605115907274E-4</v>
      </c>
      <c r="P42" s="12">
        <f t="shared" si="8"/>
        <v>107.392032</v>
      </c>
      <c r="Q42" s="12">
        <f t="shared" si="9"/>
        <v>8.0000000000000004E-4</v>
      </c>
    </row>
    <row r="43" spans="1:17" x14ac:dyDescent="0.25">
      <c r="A43">
        <v>684.2</v>
      </c>
      <c r="B43">
        <v>0.04</v>
      </c>
      <c r="E43" s="11">
        <f t="shared" si="0"/>
        <v>6712.0020000000004</v>
      </c>
      <c r="F43" s="12">
        <f t="shared" si="1"/>
        <v>0.04</v>
      </c>
      <c r="G43" s="13">
        <v>50</v>
      </c>
      <c r="H43" s="11">
        <f t="shared" si="2"/>
        <v>50.04</v>
      </c>
      <c r="I43" s="14">
        <v>5</v>
      </c>
      <c r="J43" s="14">
        <v>12.5</v>
      </c>
      <c r="K43" s="12">
        <f t="shared" si="3"/>
        <v>62.5</v>
      </c>
      <c r="L43" s="11">
        <f t="shared" si="4"/>
        <v>3125</v>
      </c>
      <c r="M43" s="12">
        <f t="shared" si="5"/>
        <v>62.450039968025578</v>
      </c>
      <c r="N43" s="12">
        <f t="shared" si="6"/>
        <v>107.47794562560001</v>
      </c>
      <c r="O43" s="12">
        <f t="shared" si="7"/>
        <v>7.993605115907274E-4</v>
      </c>
      <c r="P43" s="12">
        <f t="shared" si="8"/>
        <v>107.392032</v>
      </c>
      <c r="Q43" s="12">
        <f t="shared" si="9"/>
        <v>8.0000000000000004E-4</v>
      </c>
    </row>
    <row r="44" spans="1:17" x14ac:dyDescent="0.25">
      <c r="A44">
        <v>688.4</v>
      </c>
      <c r="B44">
        <v>0.04</v>
      </c>
      <c r="E44" s="11">
        <f t="shared" si="0"/>
        <v>6753.2039999999997</v>
      </c>
      <c r="F44" s="12">
        <f t="shared" si="1"/>
        <v>0.04</v>
      </c>
      <c r="G44" s="13">
        <v>50</v>
      </c>
      <c r="H44" s="11">
        <f t="shared" si="2"/>
        <v>50.04</v>
      </c>
      <c r="I44" s="14">
        <v>5</v>
      </c>
      <c r="J44" s="14">
        <v>12.5</v>
      </c>
      <c r="K44" s="12">
        <f t="shared" si="3"/>
        <v>62.5</v>
      </c>
      <c r="L44" s="11">
        <f t="shared" si="4"/>
        <v>3125</v>
      </c>
      <c r="M44" s="12">
        <f t="shared" si="5"/>
        <v>62.450039968025578</v>
      </c>
      <c r="N44" s="12">
        <f t="shared" si="6"/>
        <v>108.1377050112</v>
      </c>
      <c r="O44" s="12">
        <f t="shared" si="7"/>
        <v>7.993605115907274E-4</v>
      </c>
      <c r="P44" s="12">
        <f t="shared" si="8"/>
        <v>108.05126399999999</v>
      </c>
      <c r="Q44" s="12">
        <f t="shared" si="9"/>
        <v>8.0000000000000004E-4</v>
      </c>
    </row>
    <row r="45" spans="1:17" x14ac:dyDescent="0.25">
      <c r="A45">
        <v>703.6</v>
      </c>
      <c r="B45">
        <v>0.04</v>
      </c>
      <c r="E45" s="11">
        <f t="shared" si="0"/>
        <v>6902.3160000000007</v>
      </c>
      <c r="F45" s="12">
        <f t="shared" si="1"/>
        <v>0.04</v>
      </c>
      <c r="G45" s="13">
        <v>50</v>
      </c>
      <c r="H45" s="11">
        <f t="shared" si="2"/>
        <v>50.04</v>
      </c>
      <c r="I45" s="14">
        <v>5</v>
      </c>
      <c r="J45" s="14">
        <v>12.5</v>
      </c>
      <c r="K45" s="12">
        <f t="shared" si="3"/>
        <v>62.5</v>
      </c>
      <c r="L45" s="11">
        <f t="shared" si="4"/>
        <v>3125</v>
      </c>
      <c r="M45" s="12">
        <f t="shared" si="5"/>
        <v>62.450039968025578</v>
      </c>
      <c r="N45" s="12">
        <f t="shared" si="6"/>
        <v>110.52540564480002</v>
      </c>
      <c r="O45" s="12">
        <f t="shared" si="7"/>
        <v>7.993605115907274E-4</v>
      </c>
      <c r="P45" s="12">
        <f t="shared" si="8"/>
        <v>110.43705600000001</v>
      </c>
      <c r="Q45" s="12">
        <f t="shared" si="9"/>
        <v>8.0000000000000004E-4</v>
      </c>
    </row>
    <row r="46" spans="1:17" x14ac:dyDescent="0.25">
      <c r="A46">
        <v>701.2</v>
      </c>
      <c r="B46">
        <v>0.04</v>
      </c>
      <c r="E46" s="11">
        <f t="shared" si="0"/>
        <v>6878.7720000000008</v>
      </c>
      <c r="F46" s="12">
        <f t="shared" si="1"/>
        <v>0.04</v>
      </c>
      <c r="G46" s="13">
        <v>50</v>
      </c>
      <c r="H46" s="11">
        <f t="shared" si="2"/>
        <v>50.04</v>
      </c>
      <c r="I46" s="14">
        <v>5</v>
      </c>
      <c r="J46" s="14">
        <v>12.5</v>
      </c>
      <c r="K46" s="12">
        <f t="shared" si="3"/>
        <v>62.5</v>
      </c>
      <c r="L46" s="11">
        <f t="shared" si="4"/>
        <v>3125</v>
      </c>
      <c r="M46" s="12">
        <f t="shared" si="5"/>
        <v>62.450039968025578</v>
      </c>
      <c r="N46" s="12">
        <f t="shared" si="6"/>
        <v>110.14840028160002</v>
      </c>
      <c r="O46" s="12">
        <f t="shared" si="7"/>
        <v>7.993605115907274E-4</v>
      </c>
      <c r="P46" s="12">
        <f t="shared" si="8"/>
        <v>110.06035200000001</v>
      </c>
      <c r="Q46" s="12">
        <f t="shared" si="9"/>
        <v>8.0000000000000004E-4</v>
      </c>
    </row>
    <row r="47" spans="1:17" x14ac:dyDescent="0.25">
      <c r="A47">
        <v>705.8</v>
      </c>
      <c r="B47">
        <v>0.04</v>
      </c>
      <c r="E47" s="11">
        <f t="shared" si="0"/>
        <v>6923.8980000000001</v>
      </c>
      <c r="F47" s="12">
        <f t="shared" si="1"/>
        <v>0.04</v>
      </c>
      <c r="G47" s="13">
        <v>50</v>
      </c>
      <c r="H47" s="11">
        <f t="shared" si="2"/>
        <v>50.04</v>
      </c>
      <c r="I47" s="14">
        <v>5</v>
      </c>
      <c r="J47" s="14">
        <v>12.5</v>
      </c>
      <c r="K47" s="12">
        <f t="shared" si="3"/>
        <v>62.5</v>
      </c>
      <c r="L47" s="11">
        <f t="shared" si="4"/>
        <v>3125</v>
      </c>
      <c r="M47" s="12">
        <f t="shared" si="5"/>
        <v>62.450039968025578</v>
      </c>
      <c r="N47" s="12">
        <f t="shared" si="6"/>
        <v>110.8709938944</v>
      </c>
      <c r="O47" s="12">
        <f t="shared" si="7"/>
        <v>7.993605115907274E-4</v>
      </c>
      <c r="P47" s="12">
        <f t="shared" si="8"/>
        <v>110.78236800000001</v>
      </c>
      <c r="Q47" s="12">
        <f t="shared" si="9"/>
        <v>8.0000000000000004E-4</v>
      </c>
    </row>
    <row r="48" spans="1:17" x14ac:dyDescent="0.25">
      <c r="A48">
        <v>714.8</v>
      </c>
      <c r="B48">
        <v>0.04</v>
      </c>
      <c r="E48" s="11">
        <f t="shared" si="0"/>
        <v>7012.1880000000001</v>
      </c>
      <c r="F48" s="12">
        <f t="shared" si="1"/>
        <v>0.04</v>
      </c>
      <c r="G48" s="13">
        <v>50</v>
      </c>
      <c r="H48" s="11">
        <f t="shared" si="2"/>
        <v>50.04</v>
      </c>
      <c r="I48" s="14">
        <v>5</v>
      </c>
      <c r="J48" s="14">
        <v>12.5</v>
      </c>
      <c r="K48" s="12">
        <f t="shared" si="3"/>
        <v>62.5</v>
      </c>
      <c r="L48" s="11">
        <f t="shared" si="4"/>
        <v>3125</v>
      </c>
      <c r="M48" s="12">
        <f t="shared" si="5"/>
        <v>62.450039968025578</v>
      </c>
      <c r="N48" s="12">
        <f t="shared" si="6"/>
        <v>112.28476400640001</v>
      </c>
      <c r="O48" s="12">
        <f t="shared" si="7"/>
        <v>7.993605115907274E-4</v>
      </c>
      <c r="P48" s="12">
        <f t="shared" si="8"/>
        <v>112.195008</v>
      </c>
      <c r="Q48" s="12">
        <f t="shared" si="9"/>
        <v>8.0000000000000004E-4</v>
      </c>
    </row>
    <row r="49" spans="1:17" x14ac:dyDescent="0.25">
      <c r="A49">
        <v>714.8</v>
      </c>
      <c r="B49">
        <v>0.04</v>
      </c>
      <c r="E49" s="11">
        <f t="shared" si="0"/>
        <v>7012.1880000000001</v>
      </c>
      <c r="F49" s="12">
        <f t="shared" si="1"/>
        <v>0.04</v>
      </c>
      <c r="G49" s="13">
        <v>50</v>
      </c>
      <c r="H49" s="11">
        <f t="shared" si="2"/>
        <v>50.04</v>
      </c>
      <c r="I49" s="14">
        <v>5</v>
      </c>
      <c r="J49" s="14">
        <v>12.5</v>
      </c>
      <c r="K49" s="12">
        <f t="shared" si="3"/>
        <v>62.5</v>
      </c>
      <c r="L49" s="11">
        <f t="shared" si="4"/>
        <v>3125</v>
      </c>
      <c r="M49" s="12">
        <f t="shared" si="5"/>
        <v>62.450039968025578</v>
      </c>
      <c r="N49" s="12">
        <f t="shared" si="6"/>
        <v>112.28476400640001</v>
      </c>
      <c r="O49" s="12">
        <f t="shared" si="7"/>
        <v>7.993605115907274E-4</v>
      </c>
      <c r="P49" s="12">
        <f t="shared" si="8"/>
        <v>112.195008</v>
      </c>
      <c r="Q49" s="12">
        <f t="shared" si="9"/>
        <v>8.0000000000000004E-4</v>
      </c>
    </row>
    <row r="50" spans="1:17" x14ac:dyDescent="0.25">
      <c r="A50">
        <v>719.4</v>
      </c>
      <c r="B50">
        <v>0.04</v>
      </c>
      <c r="E50" s="11">
        <f t="shared" si="0"/>
        <v>7057.3140000000003</v>
      </c>
      <c r="F50" s="12">
        <f t="shared" si="1"/>
        <v>0.04</v>
      </c>
      <c r="G50" s="13">
        <v>50</v>
      </c>
      <c r="H50" s="11">
        <f t="shared" si="2"/>
        <v>50.04</v>
      </c>
      <c r="I50" s="14">
        <v>5</v>
      </c>
      <c r="J50" s="14">
        <v>12.5</v>
      </c>
      <c r="K50" s="12">
        <f t="shared" si="3"/>
        <v>62.5</v>
      </c>
      <c r="L50" s="11">
        <f t="shared" si="4"/>
        <v>3125</v>
      </c>
      <c r="M50" s="12">
        <f t="shared" si="5"/>
        <v>62.450039968025578</v>
      </c>
      <c r="N50" s="12">
        <f t="shared" si="6"/>
        <v>113.00735761920001</v>
      </c>
      <c r="O50" s="12">
        <f t="shared" si="7"/>
        <v>7.993605115907274E-4</v>
      </c>
      <c r="P50" s="12">
        <f t="shared" si="8"/>
        <v>112.917024</v>
      </c>
      <c r="Q50" s="12">
        <f t="shared" si="9"/>
        <v>8.0000000000000004E-4</v>
      </c>
    </row>
    <row r="51" spans="1:17" x14ac:dyDescent="0.25">
      <c r="A51">
        <v>727.4</v>
      </c>
      <c r="B51">
        <v>0.04</v>
      </c>
      <c r="E51" s="11">
        <f t="shared" si="0"/>
        <v>7135.7939999999999</v>
      </c>
      <c r="F51" s="12">
        <f t="shared" si="1"/>
        <v>0.04</v>
      </c>
      <c r="G51" s="13">
        <v>50</v>
      </c>
      <c r="H51" s="11">
        <f t="shared" si="2"/>
        <v>50.04</v>
      </c>
      <c r="I51" s="14">
        <v>5</v>
      </c>
      <c r="J51" s="14">
        <v>12.5</v>
      </c>
      <c r="K51" s="12">
        <f t="shared" si="3"/>
        <v>62.5</v>
      </c>
      <c r="L51" s="11">
        <f t="shared" si="4"/>
        <v>3125</v>
      </c>
      <c r="M51" s="12">
        <f t="shared" si="5"/>
        <v>62.450039968025578</v>
      </c>
      <c r="N51" s="12">
        <f t="shared" si="6"/>
        <v>114.2640421632</v>
      </c>
      <c r="O51" s="12">
        <f t="shared" si="7"/>
        <v>7.993605115907274E-4</v>
      </c>
      <c r="P51" s="12">
        <f t="shared" si="8"/>
        <v>114.172704</v>
      </c>
      <c r="Q51" s="12">
        <f t="shared" si="9"/>
        <v>8.0000000000000004E-4</v>
      </c>
    </row>
    <row r="52" spans="1:17" x14ac:dyDescent="0.25">
      <c r="A52">
        <v>719.2</v>
      </c>
      <c r="B52">
        <v>0.04</v>
      </c>
      <c r="E52" s="11">
        <f t="shared" si="0"/>
        <v>7055.3520000000008</v>
      </c>
      <c r="F52" s="12">
        <f t="shared" si="1"/>
        <v>0.04</v>
      </c>
      <c r="G52" s="13">
        <v>50</v>
      </c>
      <c r="H52" s="11">
        <f t="shared" si="2"/>
        <v>50.04</v>
      </c>
      <c r="I52" s="14">
        <v>5</v>
      </c>
      <c r="J52" s="14">
        <v>12.5</v>
      </c>
      <c r="K52" s="12">
        <f t="shared" si="3"/>
        <v>62.5</v>
      </c>
      <c r="L52" s="11">
        <f t="shared" si="4"/>
        <v>3125</v>
      </c>
      <c r="M52" s="12">
        <f t="shared" si="5"/>
        <v>62.450039968025578</v>
      </c>
      <c r="N52" s="12">
        <f t="shared" si="6"/>
        <v>112.97594050560001</v>
      </c>
      <c r="O52" s="12">
        <f t="shared" si="7"/>
        <v>7.993605115907274E-4</v>
      </c>
      <c r="P52" s="12">
        <f t="shared" si="8"/>
        <v>112.88563200000002</v>
      </c>
      <c r="Q52" s="12">
        <f t="shared" si="9"/>
        <v>8.0000000000000004E-4</v>
      </c>
    </row>
    <row r="53" spans="1:17" x14ac:dyDescent="0.25">
      <c r="A53">
        <v>725.6</v>
      </c>
      <c r="B53">
        <v>0.04</v>
      </c>
      <c r="E53" s="11">
        <f t="shared" si="0"/>
        <v>7118.1360000000004</v>
      </c>
      <c r="F53" s="12">
        <f t="shared" si="1"/>
        <v>0.04</v>
      </c>
      <c r="G53" s="13">
        <v>50</v>
      </c>
      <c r="H53" s="11">
        <f t="shared" si="2"/>
        <v>50.04</v>
      </c>
      <c r="I53" s="14">
        <v>5</v>
      </c>
      <c r="J53" s="14">
        <v>12.5</v>
      </c>
      <c r="K53" s="12">
        <f t="shared" si="3"/>
        <v>62.5</v>
      </c>
      <c r="L53" s="11">
        <f t="shared" si="4"/>
        <v>3125</v>
      </c>
      <c r="M53" s="12">
        <f t="shared" si="5"/>
        <v>62.450039968025578</v>
      </c>
      <c r="N53" s="12">
        <f t="shared" si="6"/>
        <v>113.9812881408</v>
      </c>
      <c r="O53" s="12">
        <f t="shared" si="7"/>
        <v>7.993605115907274E-4</v>
      </c>
      <c r="P53" s="12">
        <f t="shared" si="8"/>
        <v>113.89017600000001</v>
      </c>
      <c r="Q53" s="12">
        <f t="shared" si="9"/>
        <v>8.0000000000000004E-4</v>
      </c>
    </row>
    <row r="54" spans="1:17" x14ac:dyDescent="0.25">
      <c r="A54">
        <v>721.4</v>
      </c>
      <c r="B54">
        <v>0.04</v>
      </c>
      <c r="E54" s="11">
        <f t="shared" si="0"/>
        <v>7076.9340000000002</v>
      </c>
      <c r="F54" s="12">
        <f t="shared" si="1"/>
        <v>0.04</v>
      </c>
      <c r="G54" s="13">
        <v>50</v>
      </c>
      <c r="H54" s="11">
        <f t="shared" si="2"/>
        <v>50.04</v>
      </c>
      <c r="I54" s="14">
        <v>5</v>
      </c>
      <c r="J54" s="14">
        <v>12.5</v>
      </c>
      <c r="K54" s="12">
        <f t="shared" si="3"/>
        <v>62.5</v>
      </c>
      <c r="L54" s="11">
        <f t="shared" si="4"/>
        <v>3125</v>
      </c>
      <c r="M54" s="12">
        <f t="shared" si="5"/>
        <v>62.450039968025578</v>
      </c>
      <c r="N54" s="12">
        <f t="shared" si="6"/>
        <v>113.32152875520001</v>
      </c>
      <c r="O54" s="12">
        <f t="shared" si="7"/>
        <v>7.993605115907274E-4</v>
      </c>
      <c r="P54" s="12">
        <f t="shared" si="8"/>
        <v>113.23094400000001</v>
      </c>
      <c r="Q54" s="12">
        <f t="shared" si="9"/>
        <v>8.0000000000000004E-4</v>
      </c>
    </row>
    <row r="55" spans="1:17" x14ac:dyDescent="0.25">
      <c r="A55">
        <v>718.2</v>
      </c>
      <c r="B55">
        <v>0.04</v>
      </c>
      <c r="E55" s="11">
        <f t="shared" si="0"/>
        <v>7045.5420000000004</v>
      </c>
      <c r="F55" s="12">
        <f t="shared" si="1"/>
        <v>0.04</v>
      </c>
      <c r="G55" s="13">
        <v>50</v>
      </c>
      <c r="H55" s="11">
        <f t="shared" si="2"/>
        <v>50.04</v>
      </c>
      <c r="I55" s="14">
        <v>5</v>
      </c>
      <c r="J55" s="14">
        <v>12.5</v>
      </c>
      <c r="K55" s="12">
        <f t="shared" si="3"/>
        <v>62.5</v>
      </c>
      <c r="L55" s="11">
        <f t="shared" si="4"/>
        <v>3125</v>
      </c>
      <c r="M55" s="12">
        <f t="shared" si="5"/>
        <v>62.450039968025578</v>
      </c>
      <c r="N55" s="12">
        <f t="shared" si="6"/>
        <v>112.81885493760001</v>
      </c>
      <c r="O55" s="12">
        <f t="shared" si="7"/>
        <v>7.993605115907274E-4</v>
      </c>
      <c r="P55" s="12">
        <f t="shared" si="8"/>
        <v>112.728672</v>
      </c>
      <c r="Q55" s="12">
        <f t="shared" si="9"/>
        <v>8.0000000000000004E-4</v>
      </c>
    </row>
    <row r="56" spans="1:17" x14ac:dyDescent="0.25">
      <c r="A56">
        <v>670.6</v>
      </c>
      <c r="B56">
        <v>0.04</v>
      </c>
      <c r="E56" s="11">
        <f t="shared" si="0"/>
        <v>6578.5860000000002</v>
      </c>
      <c r="F56" s="12">
        <f t="shared" si="1"/>
        <v>0.04</v>
      </c>
      <c r="G56" s="13">
        <v>50</v>
      </c>
      <c r="H56" s="11">
        <f t="shared" si="2"/>
        <v>50.04</v>
      </c>
      <c r="I56" s="14">
        <v>5</v>
      </c>
      <c r="J56" s="14">
        <v>12.5</v>
      </c>
      <c r="K56" s="12">
        <f t="shared" si="3"/>
        <v>62.5</v>
      </c>
      <c r="L56" s="11">
        <f t="shared" si="4"/>
        <v>3125</v>
      </c>
      <c r="M56" s="12">
        <f t="shared" si="5"/>
        <v>62.450039968025578</v>
      </c>
      <c r="N56" s="12">
        <f t="shared" si="6"/>
        <v>105.34158190080001</v>
      </c>
      <c r="O56" s="12">
        <f t="shared" si="7"/>
        <v>7.993605115907274E-4</v>
      </c>
      <c r="P56" s="12">
        <f t="shared" si="8"/>
        <v>105.25737600000001</v>
      </c>
      <c r="Q56" s="12">
        <f t="shared" si="9"/>
        <v>8.0000000000000004E-4</v>
      </c>
    </row>
    <row r="57" spans="1:17" x14ac:dyDescent="0.25">
      <c r="A57">
        <v>670.6</v>
      </c>
      <c r="B57">
        <v>0.04</v>
      </c>
      <c r="E57" s="11">
        <f t="shared" si="0"/>
        <v>6578.5860000000002</v>
      </c>
      <c r="F57" s="12">
        <f t="shared" si="1"/>
        <v>0.04</v>
      </c>
      <c r="G57" s="13">
        <v>50</v>
      </c>
      <c r="H57" s="11">
        <f t="shared" si="2"/>
        <v>50.04</v>
      </c>
      <c r="I57" s="14">
        <v>5</v>
      </c>
      <c r="J57" s="14">
        <v>12.5</v>
      </c>
      <c r="K57" s="12">
        <f t="shared" si="3"/>
        <v>62.5</v>
      </c>
      <c r="L57" s="11">
        <f t="shared" si="4"/>
        <v>3125</v>
      </c>
      <c r="M57" s="12">
        <f t="shared" si="5"/>
        <v>62.450039968025578</v>
      </c>
      <c r="N57" s="12">
        <f t="shared" si="6"/>
        <v>105.34158190080001</v>
      </c>
      <c r="O57" s="12">
        <f t="shared" si="7"/>
        <v>7.993605115907274E-4</v>
      </c>
      <c r="P57" s="12">
        <f t="shared" si="8"/>
        <v>105.25737600000001</v>
      </c>
      <c r="Q57" s="12">
        <f t="shared" si="9"/>
        <v>8.0000000000000004E-4</v>
      </c>
    </row>
    <row r="58" spans="1:17" x14ac:dyDescent="0.25">
      <c r="A58">
        <v>273.39999999999998</v>
      </c>
      <c r="B58">
        <v>0.04</v>
      </c>
      <c r="E58" s="11">
        <f t="shared" si="0"/>
        <v>2682.0540000000001</v>
      </c>
      <c r="F58" s="12">
        <f t="shared" si="1"/>
        <v>0.04</v>
      </c>
      <c r="G58" s="13">
        <v>50</v>
      </c>
      <c r="H58" s="11">
        <f t="shared" si="2"/>
        <v>50.04</v>
      </c>
      <c r="I58" s="14">
        <v>5</v>
      </c>
      <c r="J58" s="14">
        <v>12.5</v>
      </c>
      <c r="K58" s="12">
        <f t="shared" si="3"/>
        <v>62.5</v>
      </c>
      <c r="L58" s="11">
        <f t="shared" si="4"/>
        <v>3125</v>
      </c>
      <c r="M58" s="12">
        <f t="shared" si="5"/>
        <v>62.450039968025578</v>
      </c>
      <c r="N58" s="12">
        <f t="shared" si="6"/>
        <v>42.947194291199999</v>
      </c>
      <c r="O58" s="12">
        <f t="shared" si="7"/>
        <v>7.993605115907274E-4</v>
      </c>
      <c r="P58" s="12">
        <f t="shared" si="8"/>
        <v>42.912863999999999</v>
      </c>
      <c r="Q58" s="12">
        <f t="shared" si="9"/>
        <v>8.0000000000000004E-4</v>
      </c>
    </row>
    <row r="59" spans="1:17" x14ac:dyDescent="0.25">
      <c r="A59">
        <v>273.39999999999998</v>
      </c>
      <c r="B59">
        <v>0.04</v>
      </c>
      <c r="E59" s="11">
        <f t="shared" si="0"/>
        <v>2682.0540000000001</v>
      </c>
      <c r="F59" s="12">
        <f t="shared" si="1"/>
        <v>0.04</v>
      </c>
      <c r="G59" s="13">
        <v>50</v>
      </c>
      <c r="H59" s="11">
        <f t="shared" si="2"/>
        <v>50.04</v>
      </c>
      <c r="I59" s="14">
        <v>5</v>
      </c>
      <c r="J59" s="14">
        <v>12.5</v>
      </c>
      <c r="K59" s="12">
        <f t="shared" si="3"/>
        <v>62.5</v>
      </c>
      <c r="L59" s="11">
        <f t="shared" si="4"/>
        <v>3125</v>
      </c>
      <c r="M59" s="12">
        <f t="shared" si="5"/>
        <v>62.450039968025578</v>
      </c>
      <c r="N59" s="12">
        <f t="shared" si="6"/>
        <v>42.947194291199999</v>
      </c>
      <c r="O59" s="12">
        <f t="shared" si="7"/>
        <v>7.993605115907274E-4</v>
      </c>
      <c r="P59" s="12">
        <f t="shared" si="8"/>
        <v>42.912863999999999</v>
      </c>
      <c r="Q59" s="12">
        <f t="shared" si="9"/>
        <v>8.0000000000000004E-4</v>
      </c>
    </row>
    <row r="60" spans="1:17" x14ac:dyDescent="0.25">
      <c r="A60">
        <v>273.39999999999998</v>
      </c>
      <c r="B60">
        <v>0.04</v>
      </c>
      <c r="E60" s="11">
        <f t="shared" si="0"/>
        <v>2682.0540000000001</v>
      </c>
      <c r="F60" s="12">
        <f t="shared" si="1"/>
        <v>0.04</v>
      </c>
      <c r="G60" s="13">
        <v>50</v>
      </c>
      <c r="H60" s="11">
        <f t="shared" si="2"/>
        <v>50.04</v>
      </c>
      <c r="I60" s="14">
        <v>5</v>
      </c>
      <c r="J60" s="14">
        <v>12.5</v>
      </c>
      <c r="K60" s="12">
        <f t="shared" si="3"/>
        <v>62.5</v>
      </c>
      <c r="L60" s="11">
        <f t="shared" si="4"/>
        <v>3125</v>
      </c>
      <c r="M60" s="12">
        <f t="shared" si="5"/>
        <v>62.450039968025578</v>
      </c>
      <c r="N60" s="12">
        <f t="shared" si="6"/>
        <v>42.947194291199999</v>
      </c>
      <c r="O60" s="12">
        <f t="shared" si="7"/>
        <v>7.993605115907274E-4</v>
      </c>
      <c r="P60" s="12">
        <f t="shared" si="8"/>
        <v>42.912863999999999</v>
      </c>
      <c r="Q60" s="12">
        <f t="shared" si="9"/>
        <v>8.0000000000000004E-4</v>
      </c>
    </row>
    <row r="61" spans="1:17" x14ac:dyDescent="0.25">
      <c r="A61">
        <v>273.39999999999998</v>
      </c>
      <c r="B61">
        <v>0.06</v>
      </c>
      <c r="E61" s="11">
        <f t="shared" si="0"/>
        <v>2682.0540000000001</v>
      </c>
      <c r="F61" s="12">
        <f t="shared" si="1"/>
        <v>0.06</v>
      </c>
      <c r="G61" s="13">
        <v>50</v>
      </c>
      <c r="H61" s="11">
        <f t="shared" si="2"/>
        <v>50.06</v>
      </c>
      <c r="I61" s="14">
        <v>5</v>
      </c>
      <c r="J61" s="14">
        <v>12.5</v>
      </c>
      <c r="K61" s="12">
        <f t="shared" si="3"/>
        <v>62.5</v>
      </c>
      <c r="L61" s="11">
        <f t="shared" si="4"/>
        <v>3125</v>
      </c>
      <c r="M61" s="12">
        <f t="shared" si="5"/>
        <v>62.425089892129442</v>
      </c>
      <c r="N61" s="12">
        <f t="shared" si="6"/>
        <v>42.964359436800002</v>
      </c>
      <c r="O61" s="12">
        <f t="shared" si="7"/>
        <v>1.1985617259288853E-3</v>
      </c>
      <c r="P61" s="12">
        <f t="shared" si="8"/>
        <v>42.912863999999999</v>
      </c>
      <c r="Q61" s="12">
        <f t="shared" si="9"/>
        <v>1.1999999999999999E-3</v>
      </c>
    </row>
    <row r="62" spans="1:17" x14ac:dyDescent="0.25">
      <c r="A62">
        <v>273.39999999999998</v>
      </c>
      <c r="B62">
        <v>0.09</v>
      </c>
      <c r="E62" s="11">
        <f t="shared" si="0"/>
        <v>2682.0540000000001</v>
      </c>
      <c r="F62" s="12">
        <f t="shared" si="1"/>
        <v>0.09</v>
      </c>
      <c r="G62" s="13">
        <v>50</v>
      </c>
      <c r="H62" s="11">
        <f t="shared" si="2"/>
        <v>50.09</v>
      </c>
      <c r="I62" s="14">
        <v>5</v>
      </c>
      <c r="J62" s="14">
        <v>12.5</v>
      </c>
      <c r="K62" s="12">
        <f t="shared" si="3"/>
        <v>62.5</v>
      </c>
      <c r="L62" s="11">
        <f t="shared" si="4"/>
        <v>3125</v>
      </c>
      <c r="M62" s="12">
        <f t="shared" si="5"/>
        <v>62.387702136154914</v>
      </c>
      <c r="N62" s="12">
        <f t="shared" si="6"/>
        <v>42.990107155200008</v>
      </c>
      <c r="O62" s="12">
        <f t="shared" si="7"/>
        <v>1.7967658215212615E-3</v>
      </c>
      <c r="P62" s="12">
        <f t="shared" si="8"/>
        <v>42.912863999999999</v>
      </c>
      <c r="Q62" s="12">
        <f t="shared" si="9"/>
        <v>1.8E-3</v>
      </c>
    </row>
    <row r="63" spans="1:17" x14ac:dyDescent="0.25">
      <c r="A63">
        <v>273.39999999999998</v>
      </c>
      <c r="B63">
        <v>0.09</v>
      </c>
      <c r="E63" s="11">
        <f t="shared" si="0"/>
        <v>2682.0540000000001</v>
      </c>
      <c r="F63" s="12">
        <f t="shared" si="1"/>
        <v>0.09</v>
      </c>
      <c r="G63" s="13">
        <v>50</v>
      </c>
      <c r="H63" s="11">
        <f t="shared" si="2"/>
        <v>50.09</v>
      </c>
      <c r="I63" s="14">
        <v>5</v>
      </c>
      <c r="J63" s="14">
        <v>12.5</v>
      </c>
      <c r="K63" s="12">
        <f t="shared" si="3"/>
        <v>62.5</v>
      </c>
      <c r="L63" s="11">
        <f t="shared" si="4"/>
        <v>3125</v>
      </c>
      <c r="M63" s="12">
        <f t="shared" si="5"/>
        <v>62.387702136154914</v>
      </c>
      <c r="N63" s="12">
        <f t="shared" si="6"/>
        <v>42.990107155200008</v>
      </c>
      <c r="O63" s="12">
        <f t="shared" si="7"/>
        <v>1.7967658215212615E-3</v>
      </c>
      <c r="P63" s="12">
        <f t="shared" si="8"/>
        <v>42.912863999999999</v>
      </c>
      <c r="Q63" s="12">
        <f t="shared" si="9"/>
        <v>1.8E-3</v>
      </c>
    </row>
    <row r="64" spans="1:17" x14ac:dyDescent="0.25">
      <c r="A64">
        <v>273.39999999999998</v>
      </c>
      <c r="B64">
        <v>0.11</v>
      </c>
      <c r="E64" s="11">
        <f t="shared" si="0"/>
        <v>2682.0540000000001</v>
      </c>
      <c r="F64" s="12">
        <f t="shared" si="1"/>
        <v>0.11</v>
      </c>
      <c r="G64" s="13">
        <v>50</v>
      </c>
      <c r="H64" s="11">
        <f t="shared" si="2"/>
        <v>50.11</v>
      </c>
      <c r="I64" s="14">
        <v>5</v>
      </c>
      <c r="J64" s="14">
        <v>12.5</v>
      </c>
      <c r="K64" s="12">
        <f t="shared" si="3"/>
        <v>62.5</v>
      </c>
      <c r="L64" s="11">
        <f t="shared" si="4"/>
        <v>3125</v>
      </c>
      <c r="M64" s="12">
        <f t="shared" si="5"/>
        <v>62.362801835960887</v>
      </c>
      <c r="N64" s="12">
        <f t="shared" si="6"/>
        <v>43.007272300800004</v>
      </c>
      <c r="O64" s="12">
        <f t="shared" si="7"/>
        <v>2.195170624625823E-3</v>
      </c>
      <c r="P64" s="12">
        <f t="shared" si="8"/>
        <v>42.912863999999999</v>
      </c>
      <c r="Q64" s="12">
        <f t="shared" si="9"/>
        <v>2.2000000000000001E-3</v>
      </c>
    </row>
    <row r="65" spans="1:17" x14ac:dyDescent="0.25">
      <c r="A65">
        <v>85.6</v>
      </c>
      <c r="B65">
        <v>0.99</v>
      </c>
      <c r="E65" s="11">
        <f t="shared" si="0"/>
        <v>839.73599999999999</v>
      </c>
      <c r="F65" s="12">
        <f t="shared" si="1"/>
        <v>0.99</v>
      </c>
      <c r="G65" s="13">
        <v>50</v>
      </c>
      <c r="H65" s="11">
        <f t="shared" si="2"/>
        <v>50.99</v>
      </c>
      <c r="I65" s="14">
        <v>5</v>
      </c>
      <c r="J65" s="14">
        <v>12.5</v>
      </c>
      <c r="K65" s="12">
        <f t="shared" si="3"/>
        <v>62.5</v>
      </c>
      <c r="L65" s="11">
        <f t="shared" si="4"/>
        <v>3125</v>
      </c>
      <c r="M65" s="12">
        <f t="shared" si="5"/>
        <v>61.286526769954889</v>
      </c>
      <c r="N65" s="12">
        <f t="shared" si="6"/>
        <v>13.701804364800001</v>
      </c>
      <c r="O65" s="12">
        <f t="shared" si="7"/>
        <v>1.9415571680721708E-2</v>
      </c>
      <c r="P65" s="12">
        <f t="shared" si="8"/>
        <v>13.435776000000001</v>
      </c>
      <c r="Q65" s="12">
        <f t="shared" si="9"/>
        <v>1.9799999999999998E-2</v>
      </c>
    </row>
    <row r="66" spans="1:17" x14ac:dyDescent="0.25">
      <c r="A66">
        <v>85.6</v>
      </c>
      <c r="B66">
        <v>1.26</v>
      </c>
      <c r="E66" s="11">
        <f t="shared" si="0"/>
        <v>839.73599999999999</v>
      </c>
      <c r="F66" s="12">
        <f t="shared" si="1"/>
        <v>1.26</v>
      </c>
      <c r="G66" s="13">
        <v>50</v>
      </c>
      <c r="H66" s="11">
        <f t="shared" si="2"/>
        <v>51.26</v>
      </c>
      <c r="I66" s="14">
        <v>5</v>
      </c>
      <c r="J66" s="14">
        <v>12.5</v>
      </c>
      <c r="K66" s="12">
        <f t="shared" si="3"/>
        <v>62.5</v>
      </c>
      <c r="L66" s="11">
        <f t="shared" si="4"/>
        <v>3125</v>
      </c>
      <c r="M66" s="12">
        <f t="shared" si="5"/>
        <v>60.963714397190792</v>
      </c>
      <c r="N66" s="12">
        <f t="shared" si="6"/>
        <v>13.7743575552</v>
      </c>
      <c r="O66" s="12">
        <f t="shared" si="7"/>
        <v>2.4580569644947328E-2</v>
      </c>
      <c r="P66" s="12">
        <f t="shared" si="8"/>
        <v>13.435776000000001</v>
      </c>
      <c r="Q66" s="12">
        <f t="shared" si="9"/>
        <v>2.52E-2</v>
      </c>
    </row>
    <row r="67" spans="1:17" x14ac:dyDescent="0.25">
      <c r="N67" s="12">
        <f>MAX(N3:N66)</f>
        <v>114.2640421632</v>
      </c>
      <c r="O67" s="12">
        <f t="shared" ref="O67:Q67" si="10">MAX(O3:O66)</f>
        <v>2.4580569644947328E-2</v>
      </c>
      <c r="P67" s="12">
        <f t="shared" si="10"/>
        <v>114.172704</v>
      </c>
      <c r="Q67" s="12">
        <f t="shared" si="10"/>
        <v>2.52E-2</v>
      </c>
    </row>
  </sheetData>
  <pageMargins left="0.75" right="0.75" top="1" bottom="1" header="0.5" footer="0.5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Lembar kerja</vt:lpstr>
      </vt:variant>
      <vt:variant>
        <vt:i4>1</vt:i4>
      </vt:variant>
    </vt:vector>
  </HeadingPairs>
  <TitlesOfParts>
    <vt:vector size="1" baseType="lpstr">
      <vt:lpstr>Sheet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andi fathur</cp:lastModifiedBy>
  <dcterms:created xsi:type="dcterms:W3CDTF">2025-11-26T15:12:09Z</dcterms:created>
  <dcterms:modified xsi:type="dcterms:W3CDTF">2025-11-26T15:36:18Z</dcterms:modified>
</cp:coreProperties>
</file>